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360" yWindow="15" windowWidth="15600" windowHeight="972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F190" i="1"/>
  <c r="F171"/>
  <c r="F152"/>
  <c r="F132"/>
  <c r="F52"/>
  <c r="F33"/>
  <c r="B63" l="1"/>
  <c r="A63"/>
  <c r="L62"/>
  <c r="J62"/>
  <c r="I62"/>
  <c r="H62"/>
  <c r="G62"/>
  <c r="F62"/>
  <c r="B53"/>
  <c r="A53"/>
  <c r="L52"/>
  <c r="L63" s="1"/>
  <c r="J52"/>
  <c r="J63" s="1"/>
  <c r="I52"/>
  <c r="I63" s="1"/>
  <c r="H52"/>
  <c r="G52"/>
  <c r="G63" s="1"/>
  <c r="B44"/>
  <c r="A44"/>
  <c r="L43"/>
  <c r="J43"/>
  <c r="I43"/>
  <c r="H43"/>
  <c r="G43"/>
  <c r="F43"/>
  <c r="B34"/>
  <c r="A34"/>
  <c r="L33"/>
  <c r="L44" s="1"/>
  <c r="J33"/>
  <c r="J44" s="1"/>
  <c r="I33"/>
  <c r="I44" s="1"/>
  <c r="H33"/>
  <c r="H44" s="1"/>
  <c r="G33"/>
  <c r="G44" s="1"/>
  <c r="F44"/>
  <c r="B25"/>
  <c r="A25"/>
  <c r="L24"/>
  <c r="J24"/>
  <c r="I24"/>
  <c r="H24"/>
  <c r="G24"/>
  <c r="F24"/>
  <c r="B15"/>
  <c r="A15"/>
  <c r="L14"/>
  <c r="L25" s="1"/>
  <c r="J14"/>
  <c r="J25" s="1"/>
  <c r="I14"/>
  <c r="I25" s="1"/>
  <c r="H14"/>
  <c r="H25" s="1"/>
  <c r="G14"/>
  <c r="G25" s="1"/>
  <c r="F14"/>
  <c r="F25" s="1"/>
  <c r="B201"/>
  <c r="A201"/>
  <c r="L200"/>
  <c r="J200"/>
  <c r="I200"/>
  <c r="H200"/>
  <c r="G200"/>
  <c r="F200"/>
  <c r="A191"/>
  <c r="L190"/>
  <c r="J190"/>
  <c r="J201" s="1"/>
  <c r="I190"/>
  <c r="I201" s="1"/>
  <c r="H190"/>
  <c r="H201" s="1"/>
  <c r="G190"/>
  <c r="B182"/>
  <c r="A182"/>
  <c r="L181"/>
  <c r="J181"/>
  <c r="I181"/>
  <c r="H181"/>
  <c r="G181"/>
  <c r="F181"/>
  <c r="A172"/>
  <c r="L171"/>
  <c r="L182" s="1"/>
  <c r="J171"/>
  <c r="J182" s="1"/>
  <c r="I171"/>
  <c r="I182" s="1"/>
  <c r="H171"/>
  <c r="H182" s="1"/>
  <c r="G171"/>
  <c r="G182" s="1"/>
  <c r="F182"/>
  <c r="B163"/>
  <c r="A163"/>
  <c r="L162"/>
  <c r="J162"/>
  <c r="I162"/>
  <c r="H162"/>
  <c r="G162"/>
  <c r="F162"/>
  <c r="A153"/>
  <c r="L152"/>
  <c r="L163" s="1"/>
  <c r="J152"/>
  <c r="J163" s="1"/>
  <c r="I152"/>
  <c r="I163" s="1"/>
  <c r="H152"/>
  <c r="H163" s="1"/>
  <c r="G152"/>
  <c r="G163" s="1"/>
  <c r="F163"/>
  <c r="B143"/>
  <c r="A143"/>
  <c r="L142"/>
  <c r="J142"/>
  <c r="I142"/>
  <c r="H142"/>
  <c r="G142"/>
  <c r="F142"/>
  <c r="A133"/>
  <c r="L132"/>
  <c r="L143" s="1"/>
  <c r="J132"/>
  <c r="J143" s="1"/>
  <c r="I132"/>
  <c r="I143" s="1"/>
  <c r="H132"/>
  <c r="H143" s="1"/>
  <c r="G132"/>
  <c r="G143" s="1"/>
  <c r="F143"/>
  <c r="B122"/>
  <c r="A122"/>
  <c r="L121"/>
  <c r="J121"/>
  <c r="I121"/>
  <c r="H121"/>
  <c r="G121"/>
  <c r="F121"/>
  <c r="B112"/>
  <c r="A112"/>
  <c r="L111"/>
  <c r="L122" s="1"/>
  <c r="J111"/>
  <c r="J122" s="1"/>
  <c r="I111"/>
  <c r="I122" s="1"/>
  <c r="H111"/>
  <c r="H122" s="1"/>
  <c r="G111"/>
  <c r="G122" s="1"/>
  <c r="F111"/>
  <c r="F122" s="1"/>
  <c r="B103"/>
  <c r="A103"/>
  <c r="L102"/>
  <c r="J102"/>
  <c r="I102"/>
  <c r="H102"/>
  <c r="G102"/>
  <c r="F102"/>
  <c r="B93"/>
  <c r="A93"/>
  <c r="L92"/>
  <c r="L103" s="1"/>
  <c r="J92"/>
  <c r="J103" s="1"/>
  <c r="I92"/>
  <c r="I103" s="1"/>
  <c r="H92"/>
  <c r="H103" s="1"/>
  <c r="G92"/>
  <c r="G103" s="1"/>
  <c r="F92"/>
  <c r="F103" s="1"/>
  <c r="B83"/>
  <c r="A83"/>
  <c r="L82"/>
  <c r="J82"/>
  <c r="I82"/>
  <c r="H82"/>
  <c r="G82"/>
  <c r="F82"/>
  <c r="B73"/>
  <c r="J72"/>
  <c r="I72"/>
  <c r="H72"/>
  <c r="G72"/>
  <c r="F72"/>
  <c r="H63" l="1"/>
  <c r="F83"/>
  <c r="J83"/>
  <c r="J202" s="1"/>
  <c r="H83"/>
  <c r="I83"/>
  <c r="I202" s="1"/>
  <c r="G83"/>
  <c r="F63"/>
  <c r="L201"/>
  <c r="G201"/>
  <c r="F201"/>
  <c r="H202" l="1"/>
  <c r="G202"/>
  <c r="L72"/>
  <c r="L83" s="1"/>
  <c r="L202" s="1"/>
</calcChain>
</file>

<file path=xl/sharedStrings.xml><?xml version="1.0" encoding="utf-8"?>
<sst xmlns="http://schemas.openxmlformats.org/spreadsheetml/2006/main" count="285" uniqueCount="77">
  <si>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</si>
  <si>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</si>
  <si>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</si>
  <si>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</si>
  <si>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</si>
  <si>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</si>
  <si>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</si>
  <si>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</si>
  <si>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</si>
  <si>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</si>
  <si>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</si>
  <si>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</si>
  <si>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</si>
  <si>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</si>
  <si>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</si>
  <si>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</si>
  <si>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</si>
  <si>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</si>
  <si>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</si>
  <si>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</si>
  <si>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</si>
  <si>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</si>
  <si>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</si>
  <si>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</si>
  <si>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</si>
  <si>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</si>
  <si>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</si>
  <si>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</si>
  <si>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</si>
  <si>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</si>
  <si>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</si>
  <si>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</si>
  <si>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</si>
  <si>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</si>
  <si>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</si>
  <si>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</si>
  <si>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</si>
  <si>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Чай с сахаром</t>
  </si>
  <si>
    <t>Хлеб пшеничный</t>
  </si>
  <si>
    <t>Картофельное пюре</t>
  </si>
  <si>
    <t>Пром</t>
  </si>
  <si>
    <t>Компот из смеси сухофруктов</t>
  </si>
  <si>
    <t>Каша молочная Дружба</t>
  </si>
  <si>
    <t>Масло сливочное</t>
  </si>
  <si>
    <t>Макаронные изделия отварные</t>
  </si>
  <si>
    <t>Рис припущенный</t>
  </si>
  <si>
    <t>хлеб</t>
  </si>
  <si>
    <t>пром</t>
  </si>
  <si>
    <t xml:space="preserve">Чай с сахаром </t>
  </si>
  <si>
    <t>фрукты</t>
  </si>
  <si>
    <t>Каша рассыпчатая гречневая</t>
  </si>
  <si>
    <t>Компот из свежих плодов</t>
  </si>
  <si>
    <t>Фрукты сезонные (яблоко)</t>
  </si>
  <si>
    <t>Овощи сезонные (капуста тушеная)</t>
  </si>
  <si>
    <t>Овощи сезонные (капуста квашеная)</t>
  </si>
  <si>
    <t>Овощи сезонные (огурец соленый)</t>
  </si>
  <si>
    <t>МБОУ Насонтовская ООШ</t>
  </si>
  <si>
    <t>Л.Л. Быкадорова</t>
  </si>
  <si>
    <t>Птица тушенная с овощами (90/50)</t>
  </si>
  <si>
    <t>Котлета рубленная из птицы с соусом (90/25)</t>
  </si>
  <si>
    <t>Кофейный напиток с сахаром</t>
  </si>
  <si>
    <t>Кондитерские изделия (вафли)</t>
  </si>
  <si>
    <t>17***</t>
  </si>
  <si>
    <t>Какао с молоком</t>
  </si>
  <si>
    <t>Тефтели из мяса птицы с соусом (90/50)</t>
  </si>
  <si>
    <t>Кондитерские изделия (мармелад)</t>
  </si>
  <si>
    <t>Плов из птицы (90/150)</t>
  </si>
  <si>
    <t>Поджарка из мяса птицы (90/65)</t>
  </si>
  <si>
    <t>Рыба, тушенная в томате с овощами (90/50)</t>
  </si>
  <si>
    <t>Шницель рубленный куриный с соусом (90/50)</t>
  </si>
  <si>
    <t>Овощи сезонные (горошек зеленый)</t>
  </si>
  <si>
    <t>Кофейный напиток с сахаром с молоком</t>
  </si>
  <si>
    <t>Гуляш из мяса птицы (90/65)</t>
  </si>
  <si>
    <t>Фрукты сезонные (цитрусовые)</t>
  </si>
  <si>
    <t>Кондитерские изделия (конфета шоколадная)</t>
  </si>
  <si>
    <t>Запеканка из творога(100/20)</t>
  </si>
  <si>
    <t>Овощи сезонные (кукуруза консервированная)</t>
  </si>
</sst>
</file>

<file path=xl/styles.xml><?xml version="1.0" encoding="utf-8"?>
<styleSheet xmlns="http://schemas.openxmlformats.org/spreadsheetml/2006/main">
  <numFmts count="1">
    <numFmt numFmtId="164" formatCode="0.0"/>
  </numFmts>
  <fonts count="17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7" fillId="0" borderId="0" xfId="0" applyFont="1" applyAlignment="1">
      <alignment horizontal="left"/>
    </xf>
    <xf numFmtId="0" fontId="7" fillId="0" borderId="0" xfId="0" applyFont="1"/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7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7" fillId="0" borderId="0" xfId="0" applyFont="1" applyAlignment="1">
      <alignment horizontal="right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10" fillId="0" borderId="2" xfId="0" applyFont="1" applyBorder="1" applyAlignment="1" applyProtection="1">
      <alignment horizontal="right"/>
      <protection locked="0"/>
    </xf>
    <xf numFmtId="0" fontId="7" fillId="0" borderId="2" xfId="0" applyFont="1" applyBorder="1" applyAlignment="1">
      <alignment horizontal="center" vertical="top" wrapText="1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0" fillId="0" borderId="14" xfId="0" applyBorder="1"/>
    <xf numFmtId="0" fontId="7" fillId="0" borderId="16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7" xfId="0" applyFont="1" applyBorder="1" applyAlignment="1">
      <alignment horizontal="center" vertical="top" wrapText="1"/>
    </xf>
    <xf numFmtId="0" fontId="7" fillId="0" borderId="19" xfId="0" applyFont="1" applyBorder="1" applyAlignment="1">
      <alignment horizontal="center"/>
    </xf>
    <xf numFmtId="0" fontId="7" fillId="0" borderId="9" xfId="0" applyFont="1" applyBorder="1"/>
    <xf numFmtId="0" fontId="7" fillId="0" borderId="10" xfId="0" applyFont="1" applyBorder="1"/>
    <xf numFmtId="0" fontId="7" fillId="3" borderId="20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3" borderId="3" xfId="0" applyFont="1" applyFill="1" applyBorder="1" applyAlignment="1">
      <alignment vertical="top" wrapText="1"/>
    </xf>
    <xf numFmtId="0" fontId="7" fillId="3" borderId="3" xfId="0" applyFont="1" applyFill="1" applyBorder="1" applyAlignment="1">
      <alignment horizontal="center" vertical="top" wrapText="1"/>
    </xf>
    <xf numFmtId="0" fontId="7" fillId="3" borderId="2" xfId="0" applyFont="1" applyFill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12" fillId="0" borderId="0" xfId="0" applyFont="1" applyAlignment="1">
      <alignment horizontal="left" vertical="center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7" fillId="2" borderId="2" xfId="0" applyFont="1" applyFill="1" applyBorder="1" applyProtection="1">
      <protection locked="0"/>
    </xf>
    <xf numFmtId="0" fontId="7" fillId="2" borderId="1" xfId="0" applyFont="1" applyFill="1" applyBorder="1" applyAlignment="1" applyProtection="1">
      <alignment vertical="top" wrapText="1"/>
      <protection locked="0"/>
    </xf>
    <xf numFmtId="0" fontId="7" fillId="2" borderId="1" xfId="0" applyFont="1" applyFill="1" applyBorder="1" applyAlignment="1" applyProtection="1">
      <alignment horizontal="center" vertical="top" wrapText="1"/>
      <protection locked="0"/>
    </xf>
    <xf numFmtId="0" fontId="7" fillId="2" borderId="15" xfId="0" applyFont="1" applyFill="1" applyBorder="1" applyAlignment="1" applyProtection="1">
      <alignment horizontal="center" vertical="top" wrapText="1"/>
      <protection locked="0"/>
    </xf>
    <xf numFmtId="0" fontId="7" fillId="2" borderId="2" xfId="0" applyFont="1" applyFill="1" applyBorder="1" applyAlignment="1" applyProtection="1">
      <alignment vertical="top" wrapText="1"/>
      <protection locked="0"/>
    </xf>
    <xf numFmtId="0" fontId="7" fillId="2" borderId="2" xfId="0" applyFont="1" applyFill="1" applyBorder="1" applyAlignment="1" applyProtection="1">
      <alignment horizontal="center" vertical="top" wrapText="1"/>
      <protection locked="0"/>
    </xf>
    <xf numFmtId="0" fontId="7" fillId="2" borderId="17" xfId="0" applyFont="1" applyFill="1" applyBorder="1" applyAlignment="1" applyProtection="1">
      <alignment horizontal="center" vertical="top" wrapText="1"/>
      <protection locked="0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top"/>
    </xf>
    <xf numFmtId="1" fontId="7" fillId="2" borderId="4" xfId="0" applyNumberFormat="1" applyFont="1" applyFill="1" applyBorder="1" applyAlignment="1" applyProtection="1">
      <alignment horizontal="center"/>
      <protection locked="0"/>
    </xf>
    <xf numFmtId="1" fontId="7" fillId="2" borderId="2" xfId="0" applyNumberFormat="1" applyFont="1" applyFill="1" applyBorder="1" applyAlignment="1" applyProtection="1">
      <alignment horizontal="center"/>
      <protection locked="0"/>
    </xf>
    <xf numFmtId="0" fontId="7" fillId="0" borderId="0" xfId="0" applyFont="1" applyFill="1" applyBorder="1" applyAlignment="1" applyProtection="1">
      <alignment horizontal="left"/>
    </xf>
    <xf numFmtId="164" fontId="7" fillId="2" borderId="2" xfId="0" applyNumberFormat="1" applyFont="1" applyFill="1" applyBorder="1" applyAlignment="1" applyProtection="1">
      <alignment horizontal="center" vertical="top" wrapText="1"/>
      <protection locked="0"/>
    </xf>
    <xf numFmtId="0" fontId="16" fillId="2" borderId="17" xfId="0" applyFont="1" applyFill="1" applyBorder="1" applyAlignment="1" applyProtection="1">
      <alignment horizontal="center" vertical="top" wrapText="1"/>
      <protection locked="0"/>
    </xf>
    <xf numFmtId="2" fontId="7" fillId="2" borderId="2" xfId="0" applyNumberFormat="1" applyFont="1" applyFill="1" applyBorder="1" applyAlignment="1" applyProtection="1">
      <alignment horizontal="center" vertical="top" wrapText="1"/>
      <protection locked="0"/>
    </xf>
    <xf numFmtId="0" fontId="16" fillId="2" borderId="2" xfId="0" applyFont="1" applyFill="1" applyBorder="1" applyAlignment="1" applyProtection="1">
      <alignment horizontal="center" vertical="top" wrapText="1"/>
      <protection locked="0"/>
    </xf>
    <xf numFmtId="0" fontId="16" fillId="2" borderId="1" xfId="0" applyFont="1" applyFill="1" applyBorder="1" applyAlignment="1" applyProtection="1">
      <alignment horizontal="center" vertical="top" wrapText="1"/>
      <protection locked="0"/>
    </xf>
    <xf numFmtId="49" fontId="16" fillId="0" borderId="2" xfId="0" applyNumberFormat="1" applyFont="1" applyBorder="1" applyAlignment="1">
      <alignment horizontal="center" vertical="top" wrapText="1"/>
    </xf>
    <xf numFmtId="2" fontId="16" fillId="2" borderId="2" xfId="0" applyNumberFormat="1" applyFont="1" applyFill="1" applyBorder="1" applyAlignment="1" applyProtection="1">
      <alignment horizontal="center" vertical="top" wrapText="1"/>
      <protection locked="0"/>
    </xf>
    <xf numFmtId="0" fontId="16" fillId="2" borderId="1" xfId="0" applyFont="1" applyFill="1" applyBorder="1" applyAlignment="1" applyProtection="1">
      <alignment vertical="top" wrapText="1"/>
      <protection locked="0"/>
    </xf>
    <xf numFmtId="0" fontId="16" fillId="2" borderId="2" xfId="0" applyFont="1" applyFill="1" applyBorder="1" applyAlignment="1" applyProtection="1">
      <alignment vertical="top" wrapText="1"/>
      <protection locked="0"/>
    </xf>
    <xf numFmtId="0" fontId="16" fillId="2" borderId="15" xfId="0" applyFont="1" applyFill="1" applyBorder="1" applyAlignment="1" applyProtection="1">
      <alignment horizontal="center" vertical="top" wrapText="1"/>
      <protection locked="0"/>
    </xf>
    <xf numFmtId="0" fontId="16" fillId="2" borderId="17" xfId="0" applyNumberFormat="1" applyFont="1" applyFill="1" applyBorder="1" applyAlignment="1" applyProtection="1">
      <alignment horizontal="center" vertical="top" wrapText="1"/>
      <protection locked="0"/>
    </xf>
    <xf numFmtId="164" fontId="7" fillId="2" borderId="1" xfId="0" applyNumberFormat="1" applyFont="1" applyFill="1" applyBorder="1" applyAlignment="1" applyProtection="1">
      <alignment horizontal="center" vertical="top" wrapText="1"/>
      <protection locked="0"/>
    </xf>
    <xf numFmtId="0" fontId="5" fillId="2" borderId="2" xfId="0" applyFont="1" applyFill="1" applyBorder="1" applyAlignment="1" applyProtection="1">
      <alignment wrapText="1"/>
      <protection locked="0"/>
    </xf>
    <xf numFmtId="2" fontId="16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2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2" borderId="2" xfId="0" applyFill="1" applyBorder="1" applyAlignment="1" applyProtection="1">
      <alignment horizontal="left"/>
      <protection locked="0"/>
    </xf>
    <xf numFmtId="0" fontId="4" fillId="0" borderId="4" xfId="0" applyFont="1" applyBorder="1"/>
    <xf numFmtId="0" fontId="4" fillId="0" borderId="2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2" xfId="0" applyFont="1" applyBorder="1"/>
    <xf numFmtId="0" fontId="3" fillId="0" borderId="4" xfId="0" applyFont="1" applyBorder="1" applyAlignment="1">
      <alignment horizontal="left"/>
    </xf>
    <xf numFmtId="0" fontId="3" fillId="2" borderId="2" xfId="0" applyFont="1" applyFill="1" applyBorder="1" applyAlignment="1" applyProtection="1">
      <alignment horizontal="left"/>
      <protection locked="0"/>
    </xf>
    <xf numFmtId="2" fontId="7" fillId="0" borderId="10" xfId="0" applyNumberFormat="1" applyFont="1" applyBorder="1" applyAlignment="1">
      <alignment horizontal="center"/>
    </xf>
    <xf numFmtId="0" fontId="2" fillId="2" borderId="2" xfId="0" applyFont="1" applyFill="1" applyBorder="1" applyAlignment="1" applyProtection="1">
      <alignment horizontal="left"/>
      <protection locked="0"/>
    </xf>
    <xf numFmtId="2" fontId="7" fillId="2" borderId="1" xfId="0" applyNumberFormat="1" applyFont="1" applyFill="1" applyBorder="1" applyAlignment="1" applyProtection="1">
      <alignment horizontal="center" vertical="top" wrapText="1"/>
      <protection locked="0"/>
    </xf>
    <xf numFmtId="2" fontId="7" fillId="0" borderId="2" xfId="0" applyNumberFormat="1" applyFont="1" applyBorder="1" applyAlignment="1">
      <alignment horizontal="center" vertical="top" wrapText="1"/>
    </xf>
    <xf numFmtId="0" fontId="1" fillId="0" borderId="2" xfId="0" applyFont="1" applyBorder="1"/>
    <xf numFmtId="0" fontId="11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7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02"/>
  <sheetViews>
    <sheetView tabSelected="1" zoomScale="90" zoomScaleNormal="90" workbookViewId="0">
      <pane xSplit="4" ySplit="5" topLeftCell="E183" activePane="bottomRight" state="frozen"/>
      <selection pane="topRight" activeCell="E1" sqref="E1"/>
      <selection pane="bottomLeft" activeCell="A6" sqref="A6"/>
      <selection pane="bottomRight" activeCell="J197" sqref="J197"/>
    </sheetView>
  </sheetViews>
  <sheetFormatPr defaultColWidth="9.140625"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7</v>
      </c>
      <c r="C1" s="82" t="s">
        <v>56</v>
      </c>
      <c r="D1" s="83"/>
      <c r="E1" s="83"/>
      <c r="F1" s="12" t="s">
        <v>16</v>
      </c>
      <c r="G1" s="2" t="s">
        <v>17</v>
      </c>
      <c r="H1" s="84" t="s">
        <v>36</v>
      </c>
      <c r="I1" s="84"/>
      <c r="J1" s="84"/>
      <c r="K1" s="84"/>
    </row>
    <row r="2" spans="1:12" ht="18">
      <c r="A2" s="35" t="s">
        <v>6</v>
      </c>
      <c r="C2" s="2"/>
      <c r="G2" s="2" t="s">
        <v>18</v>
      </c>
      <c r="H2" s="84" t="s">
        <v>57</v>
      </c>
      <c r="I2" s="84"/>
      <c r="J2" s="84"/>
      <c r="K2" s="84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8">
        <v>4</v>
      </c>
      <c r="I3" s="48">
        <v>12</v>
      </c>
      <c r="J3" s="49">
        <v>2025</v>
      </c>
      <c r="K3" s="50"/>
    </row>
    <row r="4" spans="1:12">
      <c r="C4" s="2"/>
      <c r="D4" s="4"/>
      <c r="H4" s="47" t="s">
        <v>33</v>
      </c>
      <c r="I4" s="47" t="s">
        <v>34</v>
      </c>
      <c r="J4" s="47" t="s">
        <v>35</v>
      </c>
    </row>
    <row r="5" spans="1:12" ht="34.5" thickBot="1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31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32</v>
      </c>
    </row>
    <row r="6" spans="1:12" ht="15.75" thickBot="1">
      <c r="A6" s="20">
        <v>1</v>
      </c>
      <c r="B6" s="21">
        <v>1</v>
      </c>
      <c r="C6" s="22" t="s">
        <v>20</v>
      </c>
      <c r="D6" s="66" t="s">
        <v>25</v>
      </c>
      <c r="E6" s="58" t="s">
        <v>58</v>
      </c>
      <c r="F6" s="55">
        <v>140</v>
      </c>
      <c r="G6" s="40">
        <v>16.940000000000001</v>
      </c>
      <c r="H6" s="40">
        <v>16.7</v>
      </c>
      <c r="I6" s="40">
        <v>3.64</v>
      </c>
      <c r="J6" s="40">
        <v>158.47999999999999</v>
      </c>
      <c r="K6" s="60">
        <v>488</v>
      </c>
      <c r="L6" s="40">
        <v>70</v>
      </c>
    </row>
    <row r="7" spans="1:12" ht="15">
      <c r="A7" s="23"/>
      <c r="B7" s="15"/>
      <c r="C7" s="11"/>
      <c r="D7" s="5" t="s">
        <v>26</v>
      </c>
      <c r="E7" s="59" t="s">
        <v>44</v>
      </c>
      <c r="F7" s="43">
        <v>150</v>
      </c>
      <c r="G7" s="43">
        <v>7</v>
      </c>
      <c r="H7" s="43">
        <v>8.1999999999999993</v>
      </c>
      <c r="I7" s="43">
        <v>36.1</v>
      </c>
      <c r="J7" s="51">
        <v>220.5</v>
      </c>
      <c r="K7" s="44">
        <v>516</v>
      </c>
      <c r="L7" s="43">
        <v>8.02</v>
      </c>
    </row>
    <row r="8" spans="1:12" ht="15">
      <c r="A8" s="23"/>
      <c r="B8" s="15"/>
      <c r="C8" s="11"/>
      <c r="D8" s="68" t="s">
        <v>23</v>
      </c>
      <c r="E8" s="59" t="s">
        <v>70</v>
      </c>
      <c r="F8" s="43">
        <v>60</v>
      </c>
      <c r="G8" s="43">
        <v>1.8</v>
      </c>
      <c r="H8" s="43">
        <v>0</v>
      </c>
      <c r="I8" s="43">
        <v>3.6</v>
      </c>
      <c r="J8" s="43">
        <v>21</v>
      </c>
      <c r="K8" s="44" t="s">
        <v>47</v>
      </c>
      <c r="L8" s="43">
        <v>20.85</v>
      </c>
    </row>
    <row r="9" spans="1:12" ht="15">
      <c r="A9" s="23"/>
      <c r="B9" s="15"/>
      <c r="C9" s="11"/>
      <c r="D9" s="65" t="s">
        <v>46</v>
      </c>
      <c r="E9" s="59" t="s">
        <v>38</v>
      </c>
      <c r="F9" s="43">
        <v>30</v>
      </c>
      <c r="G9" s="43">
        <v>3.21</v>
      </c>
      <c r="H9" s="43">
        <v>1.35</v>
      </c>
      <c r="I9" s="43">
        <v>13.05</v>
      </c>
      <c r="J9" s="43">
        <v>63</v>
      </c>
      <c r="K9" s="44" t="s">
        <v>47</v>
      </c>
      <c r="L9" s="43">
        <v>2.93</v>
      </c>
    </row>
    <row r="10" spans="1:12" ht="15">
      <c r="A10" s="23"/>
      <c r="B10" s="15"/>
      <c r="C10" s="11"/>
      <c r="D10" s="7" t="s">
        <v>27</v>
      </c>
      <c r="E10" s="59" t="s">
        <v>37</v>
      </c>
      <c r="F10" s="43">
        <v>200</v>
      </c>
      <c r="G10" s="43">
        <v>0.2</v>
      </c>
      <c r="H10" s="43">
        <v>0</v>
      </c>
      <c r="I10" s="43">
        <v>14</v>
      </c>
      <c r="J10" s="51">
        <v>58</v>
      </c>
      <c r="K10" s="44">
        <v>685</v>
      </c>
      <c r="L10" s="43">
        <v>1.71</v>
      </c>
    </row>
    <row r="11" spans="1:12" ht="15">
      <c r="A11" s="23"/>
      <c r="B11" s="15"/>
      <c r="C11" s="11"/>
      <c r="D11" s="7" t="s">
        <v>49</v>
      </c>
      <c r="E11" s="42" t="s">
        <v>52</v>
      </c>
      <c r="F11" s="43">
        <v>240</v>
      </c>
      <c r="G11" s="43">
        <v>0.8</v>
      </c>
      <c r="H11" s="43">
        <v>0.68</v>
      </c>
      <c r="I11" s="43">
        <v>19.600000000000001</v>
      </c>
      <c r="J11" s="43">
        <v>124.8</v>
      </c>
      <c r="K11" s="44" t="s">
        <v>47</v>
      </c>
      <c r="L11" s="43">
        <v>32.450000000000003</v>
      </c>
    </row>
    <row r="12" spans="1:12" ht="1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>
      <c r="A13" s="23"/>
      <c r="B13" s="15"/>
      <c r="C13" s="11"/>
      <c r="D13" s="6"/>
      <c r="E13" s="42"/>
      <c r="F13" s="43"/>
      <c r="G13" s="43"/>
      <c r="H13" s="43"/>
      <c r="I13" s="43"/>
      <c r="J13" s="43"/>
      <c r="K13" s="44"/>
      <c r="L13" s="43"/>
    </row>
    <row r="14" spans="1:12" ht="15">
      <c r="A14" s="24"/>
      <c r="B14" s="17"/>
      <c r="C14" s="8"/>
      <c r="D14" s="18" t="s">
        <v>30</v>
      </c>
      <c r="E14" s="9"/>
      <c r="F14" s="19">
        <f>SUM(F6:F13)</f>
        <v>820</v>
      </c>
      <c r="G14" s="19">
        <f t="shared" ref="G14:J14" si="0">SUM(G6:G13)</f>
        <v>29.950000000000003</v>
      </c>
      <c r="H14" s="19">
        <f t="shared" si="0"/>
        <v>26.93</v>
      </c>
      <c r="I14" s="19">
        <f t="shared" si="0"/>
        <v>89.990000000000009</v>
      </c>
      <c r="J14" s="19">
        <f t="shared" si="0"/>
        <v>645.78</v>
      </c>
      <c r="K14" s="25"/>
      <c r="L14" s="19">
        <f t="shared" ref="L14" si="1">SUM(L6:L13)</f>
        <v>135.96</v>
      </c>
    </row>
    <row r="15" spans="1:12" ht="15">
      <c r="A15" s="26">
        <f>A6</f>
        <v>1</v>
      </c>
      <c r="B15" s="13">
        <f>B6</f>
        <v>1</v>
      </c>
      <c r="C15" s="10" t="s">
        <v>22</v>
      </c>
      <c r="D15" s="7" t="s">
        <v>23</v>
      </c>
      <c r="E15" s="42"/>
      <c r="F15" s="43"/>
      <c r="G15" s="43"/>
      <c r="H15" s="43"/>
      <c r="I15" s="43"/>
      <c r="J15" s="43"/>
      <c r="K15" s="44"/>
      <c r="L15" s="43"/>
    </row>
    <row r="16" spans="1:12" ht="15">
      <c r="A16" s="23"/>
      <c r="B16" s="15"/>
      <c r="C16" s="11"/>
      <c r="D16" s="7" t="s">
        <v>24</v>
      </c>
      <c r="E16" s="42"/>
      <c r="F16" s="43"/>
      <c r="G16" s="43"/>
      <c r="H16" s="43"/>
      <c r="I16" s="43"/>
      <c r="J16" s="43"/>
      <c r="K16" s="44"/>
      <c r="L16" s="43"/>
    </row>
    <row r="17" spans="1:12" ht="15">
      <c r="A17" s="23"/>
      <c r="B17" s="15"/>
      <c r="C17" s="11"/>
      <c r="D17" s="7" t="s">
        <v>25</v>
      </c>
      <c r="E17" s="42"/>
      <c r="F17" s="43"/>
      <c r="G17" s="43"/>
      <c r="H17" s="43"/>
      <c r="I17" s="43"/>
      <c r="J17" s="43"/>
      <c r="K17" s="44"/>
      <c r="L17" s="43"/>
    </row>
    <row r="18" spans="1:12" ht="15">
      <c r="A18" s="23"/>
      <c r="B18" s="15"/>
      <c r="C18" s="11"/>
      <c r="D18" s="7" t="s">
        <v>26</v>
      </c>
      <c r="E18" s="42"/>
      <c r="F18" s="43"/>
      <c r="G18" s="43"/>
      <c r="H18" s="43"/>
      <c r="I18" s="43"/>
      <c r="J18" s="43"/>
      <c r="K18" s="44"/>
      <c r="L18" s="43"/>
    </row>
    <row r="19" spans="1:12" ht="15">
      <c r="A19" s="23"/>
      <c r="B19" s="15"/>
      <c r="C19" s="11"/>
      <c r="D19" s="7" t="s">
        <v>27</v>
      </c>
      <c r="E19" s="42"/>
      <c r="F19" s="43"/>
      <c r="G19" s="43"/>
      <c r="H19" s="43"/>
      <c r="I19" s="43"/>
      <c r="J19" s="43"/>
      <c r="K19" s="44"/>
      <c r="L19" s="43"/>
    </row>
    <row r="20" spans="1:12" ht="15">
      <c r="A20" s="23"/>
      <c r="B20" s="15"/>
      <c r="C20" s="11"/>
      <c r="D20" s="7" t="s">
        <v>28</v>
      </c>
      <c r="E20" s="42"/>
      <c r="F20" s="43"/>
      <c r="G20" s="43"/>
      <c r="H20" s="43"/>
      <c r="I20" s="43"/>
      <c r="J20" s="43"/>
      <c r="K20" s="44"/>
      <c r="L20" s="43"/>
    </row>
    <row r="21" spans="1:12" ht="15">
      <c r="A21" s="23"/>
      <c r="B21" s="15"/>
      <c r="C21" s="11"/>
      <c r="D21" s="7" t="s">
        <v>29</v>
      </c>
      <c r="E21" s="42"/>
      <c r="F21" s="43"/>
      <c r="G21" s="43"/>
      <c r="H21" s="43"/>
      <c r="I21" s="43"/>
      <c r="J21" s="43"/>
      <c r="K21" s="44"/>
      <c r="L21" s="43"/>
    </row>
    <row r="22" spans="1:12" ht="1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>
      <c r="A23" s="23"/>
      <c r="B23" s="15"/>
      <c r="C23" s="11"/>
      <c r="D23" s="6"/>
      <c r="E23" s="42"/>
      <c r="F23" s="43"/>
      <c r="G23" s="43"/>
      <c r="H23" s="43"/>
      <c r="I23" s="43"/>
      <c r="J23" s="43"/>
      <c r="K23" s="44"/>
      <c r="L23" s="43"/>
    </row>
    <row r="24" spans="1:12" ht="15">
      <c r="A24" s="24"/>
      <c r="B24" s="17"/>
      <c r="C24" s="8"/>
      <c r="D24" s="18" t="s">
        <v>30</v>
      </c>
      <c r="E24" s="9"/>
      <c r="F24" s="19">
        <f>SUM(F15:F23)</f>
        <v>0</v>
      </c>
      <c r="G24" s="19">
        <f t="shared" ref="G24:J24" si="2">SUM(G15:G23)</f>
        <v>0</v>
      </c>
      <c r="H24" s="19">
        <f t="shared" si="2"/>
        <v>0</v>
      </c>
      <c r="I24" s="19">
        <f t="shared" si="2"/>
        <v>0</v>
      </c>
      <c r="J24" s="19">
        <f t="shared" si="2"/>
        <v>0</v>
      </c>
      <c r="K24" s="25"/>
      <c r="L24" s="19">
        <f t="shared" ref="L24" si="3">SUM(L15:L23)</f>
        <v>0</v>
      </c>
    </row>
    <row r="25" spans="1:12" ht="15.75" thickBot="1">
      <c r="A25" s="29">
        <f>A6</f>
        <v>1</v>
      </c>
      <c r="B25" s="30">
        <f>B6</f>
        <v>1</v>
      </c>
      <c r="C25" s="79" t="s">
        <v>4</v>
      </c>
      <c r="D25" s="80"/>
      <c r="E25" s="31"/>
      <c r="F25" s="32">
        <f>F14+F24</f>
        <v>820</v>
      </c>
      <c r="G25" s="32">
        <f t="shared" ref="G25" si="4">G14+G24</f>
        <v>29.950000000000003</v>
      </c>
      <c r="H25" s="32">
        <f t="shared" ref="H25" si="5">H14+H24</f>
        <v>26.93</v>
      </c>
      <c r="I25" s="32">
        <f t="shared" ref="I25" si="6">I14+I24</f>
        <v>89.990000000000009</v>
      </c>
      <c r="J25" s="32">
        <f t="shared" ref="J25:L25" si="7">J14+J24</f>
        <v>645.78</v>
      </c>
      <c r="K25" s="32"/>
      <c r="L25" s="32">
        <f t="shared" si="7"/>
        <v>135.96</v>
      </c>
    </row>
    <row r="26" spans="1:12" ht="15.75" thickBot="1">
      <c r="A26" s="20">
        <v>1</v>
      </c>
      <c r="B26" s="21">
        <v>2</v>
      </c>
      <c r="C26" s="22" t="s">
        <v>20</v>
      </c>
      <c r="D26" s="66" t="s">
        <v>25</v>
      </c>
      <c r="E26" s="58" t="s">
        <v>59</v>
      </c>
      <c r="F26" s="40">
        <v>115</v>
      </c>
      <c r="G26" s="40">
        <v>10.9</v>
      </c>
      <c r="H26" s="40">
        <v>11.39</v>
      </c>
      <c r="I26" s="40">
        <v>10.64</v>
      </c>
      <c r="J26" s="40">
        <v>236.9</v>
      </c>
      <c r="K26" s="60">
        <v>318</v>
      </c>
      <c r="L26" s="40">
        <v>51.5</v>
      </c>
    </row>
    <row r="27" spans="1:12" ht="15">
      <c r="A27" s="23"/>
      <c r="B27" s="15"/>
      <c r="C27" s="11"/>
      <c r="D27" s="66" t="s">
        <v>26</v>
      </c>
      <c r="E27" s="59" t="s">
        <v>39</v>
      </c>
      <c r="F27" s="43">
        <v>150</v>
      </c>
      <c r="G27" s="43">
        <v>4.05</v>
      </c>
      <c r="H27" s="43">
        <v>3</v>
      </c>
      <c r="I27" s="43">
        <v>20.100000000000001</v>
      </c>
      <c r="J27" s="43">
        <v>164.55</v>
      </c>
      <c r="K27" s="44">
        <v>520</v>
      </c>
      <c r="L27" s="53">
        <v>22.7</v>
      </c>
    </row>
    <row r="28" spans="1:12" ht="15">
      <c r="A28" s="23"/>
      <c r="B28" s="15"/>
      <c r="C28" s="11"/>
      <c r="D28" s="69" t="s">
        <v>23</v>
      </c>
      <c r="E28" s="59" t="s">
        <v>55</v>
      </c>
      <c r="F28" s="43">
        <v>60</v>
      </c>
      <c r="G28" s="43">
        <v>0.48</v>
      </c>
      <c r="H28" s="43">
        <v>0.06</v>
      </c>
      <c r="I28" s="43">
        <v>1.02</v>
      </c>
      <c r="J28" s="51">
        <v>7.2</v>
      </c>
      <c r="K28" s="44" t="s">
        <v>47</v>
      </c>
      <c r="L28" s="43">
        <v>12.12</v>
      </c>
    </row>
    <row r="29" spans="1:12" ht="15">
      <c r="A29" s="23"/>
      <c r="B29" s="15"/>
      <c r="C29" s="11"/>
      <c r="D29" s="65" t="s">
        <v>46</v>
      </c>
      <c r="E29" s="59" t="s">
        <v>38</v>
      </c>
      <c r="F29" s="43">
        <v>30</v>
      </c>
      <c r="G29" s="43">
        <v>3.21</v>
      </c>
      <c r="H29" s="43">
        <v>1.35</v>
      </c>
      <c r="I29" s="43">
        <v>13.05</v>
      </c>
      <c r="J29" s="51">
        <v>63</v>
      </c>
      <c r="K29" s="44" t="s">
        <v>47</v>
      </c>
      <c r="L29" s="43">
        <v>2.93</v>
      </c>
    </row>
    <row r="30" spans="1:12" ht="15">
      <c r="A30" s="23"/>
      <c r="B30" s="15"/>
      <c r="C30" s="11"/>
      <c r="D30" s="69" t="s">
        <v>27</v>
      </c>
      <c r="E30" s="59" t="s">
        <v>71</v>
      </c>
      <c r="F30" s="43">
        <v>200</v>
      </c>
      <c r="G30" s="43">
        <v>3.8</v>
      </c>
      <c r="H30" s="43">
        <v>21.8</v>
      </c>
      <c r="I30" s="51">
        <v>14.2</v>
      </c>
      <c r="J30" s="43">
        <v>68</v>
      </c>
      <c r="K30" s="44">
        <v>692</v>
      </c>
      <c r="L30" s="43">
        <v>25.67</v>
      </c>
    </row>
    <row r="31" spans="1:12" ht="15">
      <c r="A31" s="23"/>
      <c r="B31" s="15"/>
      <c r="C31" s="11"/>
      <c r="D31" s="67"/>
      <c r="E31" s="42" t="s">
        <v>61</v>
      </c>
      <c r="F31" s="43">
        <v>80</v>
      </c>
      <c r="G31" s="43">
        <v>6.79</v>
      </c>
      <c r="H31" s="43">
        <v>17.600000000000001</v>
      </c>
      <c r="I31" s="43">
        <v>51.2</v>
      </c>
      <c r="J31" s="43">
        <v>412.8</v>
      </c>
      <c r="K31" s="44" t="s">
        <v>47</v>
      </c>
      <c r="L31" s="43">
        <v>21.04</v>
      </c>
    </row>
    <row r="32" spans="1:12" ht="15">
      <c r="A32" s="23"/>
      <c r="B32" s="15"/>
      <c r="C32" s="11"/>
      <c r="D32" s="6"/>
      <c r="E32" s="42"/>
      <c r="F32" s="43"/>
      <c r="G32" s="43"/>
      <c r="H32" s="43"/>
      <c r="I32" s="43"/>
      <c r="J32" s="43"/>
      <c r="K32" s="44"/>
      <c r="L32" s="43"/>
    </row>
    <row r="33" spans="1:12" ht="15">
      <c r="A33" s="24"/>
      <c r="B33" s="17"/>
      <c r="C33" s="8"/>
      <c r="D33" s="18" t="s">
        <v>30</v>
      </c>
      <c r="E33" s="9"/>
      <c r="F33" s="19">
        <f>SUM(F26:F32)</f>
        <v>635</v>
      </c>
      <c r="G33" s="19">
        <f>SUM(G26:G32)</f>
        <v>29.23</v>
      </c>
      <c r="H33" s="19">
        <f>SUM(H26:H32)</f>
        <v>55.2</v>
      </c>
      <c r="I33" s="19">
        <f>SUM(I26:I32)</f>
        <v>110.21000000000001</v>
      </c>
      <c r="J33" s="19">
        <f>SUM(J26:J32)</f>
        <v>952.45</v>
      </c>
      <c r="K33" s="25"/>
      <c r="L33" s="19">
        <f>SUM(L26:L32)</f>
        <v>135.96</v>
      </c>
    </row>
    <row r="34" spans="1:12" ht="15">
      <c r="A34" s="26">
        <f>A26</f>
        <v>1</v>
      </c>
      <c r="B34" s="13">
        <f>B26</f>
        <v>2</v>
      </c>
      <c r="C34" s="10" t="s">
        <v>22</v>
      </c>
      <c r="D34" s="7" t="s">
        <v>23</v>
      </c>
      <c r="E34" s="42"/>
      <c r="F34" s="43"/>
      <c r="G34" s="43"/>
      <c r="H34" s="43"/>
      <c r="I34" s="43"/>
      <c r="J34" s="43"/>
      <c r="K34" s="44"/>
      <c r="L34" s="43"/>
    </row>
    <row r="35" spans="1:12" ht="15">
      <c r="A35" s="23"/>
      <c r="B35" s="15"/>
      <c r="C35" s="11"/>
      <c r="D35" s="7" t="s">
        <v>24</v>
      </c>
      <c r="E35" s="42"/>
      <c r="F35" s="43"/>
      <c r="G35" s="43"/>
      <c r="H35" s="43"/>
      <c r="I35" s="43"/>
      <c r="J35" s="43"/>
      <c r="K35" s="44"/>
      <c r="L35" s="43"/>
    </row>
    <row r="36" spans="1:12" ht="15">
      <c r="A36" s="23"/>
      <c r="B36" s="15"/>
      <c r="C36" s="11"/>
      <c r="D36" s="7" t="s">
        <v>25</v>
      </c>
      <c r="E36" s="42"/>
      <c r="F36" s="43"/>
      <c r="G36" s="43"/>
      <c r="H36" s="43"/>
      <c r="I36" s="43"/>
      <c r="J36" s="43"/>
      <c r="K36" s="44"/>
      <c r="L36" s="43"/>
    </row>
    <row r="37" spans="1:12" ht="15">
      <c r="A37" s="23"/>
      <c r="B37" s="15"/>
      <c r="C37" s="11"/>
      <c r="D37" s="7" t="s">
        <v>26</v>
      </c>
      <c r="E37" s="42"/>
      <c r="F37" s="43"/>
      <c r="G37" s="43"/>
      <c r="H37" s="43"/>
      <c r="I37" s="43"/>
      <c r="J37" s="43"/>
      <c r="K37" s="44"/>
      <c r="L37" s="43"/>
    </row>
    <row r="38" spans="1:12" ht="15">
      <c r="A38" s="23"/>
      <c r="B38" s="15"/>
      <c r="C38" s="11"/>
      <c r="D38" s="7" t="s">
        <v>27</v>
      </c>
      <c r="E38" s="42"/>
      <c r="F38" s="43"/>
      <c r="G38" s="43"/>
      <c r="H38" s="43"/>
      <c r="I38" s="43"/>
      <c r="J38" s="43"/>
      <c r="K38" s="44"/>
      <c r="L38" s="43"/>
    </row>
    <row r="39" spans="1:12" ht="15">
      <c r="A39" s="23"/>
      <c r="B39" s="15"/>
      <c r="C39" s="11"/>
      <c r="D39" s="7" t="s">
        <v>28</v>
      </c>
      <c r="E39" s="42"/>
      <c r="F39" s="43"/>
      <c r="G39" s="43"/>
      <c r="H39" s="43"/>
      <c r="I39" s="43"/>
      <c r="J39" s="43"/>
      <c r="K39" s="44"/>
      <c r="L39" s="43"/>
    </row>
    <row r="40" spans="1:12" ht="15">
      <c r="A40" s="23"/>
      <c r="B40" s="15"/>
      <c r="C40" s="11"/>
      <c r="D40" s="7" t="s">
        <v>29</v>
      </c>
      <c r="E40" s="42"/>
      <c r="F40" s="43"/>
      <c r="G40" s="43"/>
      <c r="H40" s="43"/>
      <c r="I40" s="43"/>
      <c r="J40" s="43"/>
      <c r="K40" s="44"/>
      <c r="L40" s="43"/>
    </row>
    <row r="41" spans="1:12" ht="15">
      <c r="A41" s="23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>
      <c r="A42" s="23"/>
      <c r="B42" s="15"/>
      <c r="C42" s="11"/>
      <c r="D42" s="6"/>
      <c r="E42" s="42"/>
      <c r="F42" s="43"/>
      <c r="G42" s="43"/>
      <c r="H42" s="43"/>
      <c r="I42" s="43"/>
      <c r="J42" s="43"/>
      <c r="K42" s="44"/>
      <c r="L42" s="43"/>
    </row>
    <row r="43" spans="1:12" ht="15">
      <c r="A43" s="24"/>
      <c r="B43" s="17"/>
      <c r="C43" s="8"/>
      <c r="D43" s="18" t="s">
        <v>30</v>
      </c>
      <c r="E43" s="9"/>
      <c r="F43" s="19">
        <f>SUM(F34:F42)</f>
        <v>0</v>
      </c>
      <c r="G43" s="19">
        <f t="shared" ref="G43:J43" si="8">SUM(G34:G42)</f>
        <v>0</v>
      </c>
      <c r="H43" s="19">
        <f t="shared" si="8"/>
        <v>0</v>
      </c>
      <c r="I43" s="19">
        <f t="shared" si="8"/>
        <v>0</v>
      </c>
      <c r="J43" s="19">
        <f t="shared" si="8"/>
        <v>0</v>
      </c>
      <c r="K43" s="25"/>
      <c r="L43" s="19">
        <f t="shared" ref="L43" si="9">SUM(L34:L42)</f>
        <v>0</v>
      </c>
    </row>
    <row r="44" spans="1:12" ht="15.75" customHeight="1" thickBot="1">
      <c r="A44" s="29">
        <f>A26</f>
        <v>1</v>
      </c>
      <c r="B44" s="30">
        <f>B26</f>
        <v>2</v>
      </c>
      <c r="C44" s="79" t="s">
        <v>4</v>
      </c>
      <c r="D44" s="80"/>
      <c r="E44" s="31"/>
      <c r="F44" s="32">
        <f>F33+F43</f>
        <v>635</v>
      </c>
      <c r="G44" s="32">
        <f t="shared" ref="G44" si="10">G33+G43</f>
        <v>29.23</v>
      </c>
      <c r="H44" s="32">
        <f t="shared" ref="H44" si="11">H33+H43</f>
        <v>55.2</v>
      </c>
      <c r="I44" s="32">
        <f t="shared" ref="I44" si="12">I33+I43</f>
        <v>110.21000000000001</v>
      </c>
      <c r="J44" s="32">
        <f t="shared" ref="J44:L44" si="13">J33+J43</f>
        <v>952.45</v>
      </c>
      <c r="K44" s="32"/>
      <c r="L44" s="32">
        <f t="shared" si="13"/>
        <v>135.96</v>
      </c>
    </row>
    <row r="45" spans="1:12" ht="15">
      <c r="A45" s="20">
        <v>1</v>
      </c>
      <c r="B45" s="21">
        <v>3</v>
      </c>
      <c r="C45" s="22" t="s">
        <v>20</v>
      </c>
      <c r="D45" s="66" t="s">
        <v>25</v>
      </c>
      <c r="E45" s="58" t="s">
        <v>72</v>
      </c>
      <c r="F45" s="40">
        <v>155</v>
      </c>
      <c r="G45" s="40">
        <v>15.13</v>
      </c>
      <c r="H45" s="40">
        <v>16.66</v>
      </c>
      <c r="I45" s="40">
        <v>2.14</v>
      </c>
      <c r="J45" s="40">
        <v>272.8</v>
      </c>
      <c r="K45" s="41">
        <v>311</v>
      </c>
      <c r="L45" s="40">
        <v>80.290000000000006</v>
      </c>
    </row>
    <row r="46" spans="1:12" ht="15">
      <c r="A46" s="23"/>
      <c r="B46" s="15"/>
      <c r="C46" s="11"/>
      <c r="D46" s="69" t="s">
        <v>26</v>
      </c>
      <c r="E46" s="59" t="s">
        <v>50</v>
      </c>
      <c r="F46" s="43">
        <v>150</v>
      </c>
      <c r="G46" s="43">
        <v>11.6</v>
      </c>
      <c r="H46" s="43">
        <v>2.84</v>
      </c>
      <c r="I46" s="43">
        <v>56.8</v>
      </c>
      <c r="J46" s="43">
        <v>303</v>
      </c>
      <c r="K46" s="44">
        <v>508</v>
      </c>
      <c r="L46" s="43">
        <v>8.69</v>
      </c>
    </row>
    <row r="47" spans="1:12" ht="15">
      <c r="A47" s="23"/>
      <c r="B47" s="15"/>
      <c r="C47" s="11"/>
      <c r="D47" s="69" t="s">
        <v>23</v>
      </c>
      <c r="E47" s="59" t="s">
        <v>54</v>
      </c>
      <c r="F47" s="43">
        <v>60</v>
      </c>
      <c r="G47" s="53">
        <v>0.01</v>
      </c>
      <c r="H47" s="43"/>
      <c r="I47" s="43"/>
      <c r="J47" s="53">
        <v>12.35</v>
      </c>
      <c r="K47" s="44" t="s">
        <v>62</v>
      </c>
      <c r="L47" s="43">
        <v>8</v>
      </c>
    </row>
    <row r="48" spans="1:12" ht="15">
      <c r="A48" s="23"/>
      <c r="B48" s="15"/>
      <c r="C48" s="11"/>
      <c r="D48" s="65" t="s">
        <v>46</v>
      </c>
      <c r="E48" s="59" t="s">
        <v>38</v>
      </c>
      <c r="F48" s="43">
        <v>30</v>
      </c>
      <c r="G48" s="43">
        <v>3.21</v>
      </c>
      <c r="H48" s="43">
        <v>1.35</v>
      </c>
      <c r="I48" s="43">
        <v>13.05</v>
      </c>
      <c r="J48" s="51">
        <v>63</v>
      </c>
      <c r="K48" s="44" t="s">
        <v>40</v>
      </c>
      <c r="L48" s="43">
        <v>2.93</v>
      </c>
    </row>
    <row r="49" spans="1:12" ht="15">
      <c r="A49" s="23"/>
      <c r="B49" s="15"/>
      <c r="C49" s="11"/>
      <c r="D49" s="69" t="s">
        <v>27</v>
      </c>
      <c r="E49" s="59" t="s">
        <v>41</v>
      </c>
      <c r="F49" s="43">
        <v>200</v>
      </c>
      <c r="G49" s="43">
        <v>0.18</v>
      </c>
      <c r="H49" s="43"/>
      <c r="I49" s="43">
        <v>13.5</v>
      </c>
      <c r="J49" s="43">
        <v>124</v>
      </c>
      <c r="K49" s="44">
        <v>639</v>
      </c>
      <c r="L49" s="43">
        <v>6.55</v>
      </c>
    </row>
    <row r="50" spans="1:12" ht="15">
      <c r="A50" s="23"/>
      <c r="B50" s="15"/>
      <c r="C50" s="11"/>
      <c r="D50" s="67" t="s">
        <v>49</v>
      </c>
      <c r="E50" s="42" t="s">
        <v>52</v>
      </c>
      <c r="F50" s="43">
        <v>220</v>
      </c>
      <c r="G50" s="43">
        <v>0.73</v>
      </c>
      <c r="H50" s="43">
        <v>0.62</v>
      </c>
      <c r="I50" s="43">
        <v>17.96</v>
      </c>
      <c r="J50" s="43">
        <v>114.4</v>
      </c>
      <c r="K50" s="44" t="s">
        <v>40</v>
      </c>
      <c r="L50" s="43">
        <v>29.5</v>
      </c>
    </row>
    <row r="51" spans="1:12" ht="15">
      <c r="A51" s="23"/>
      <c r="B51" s="15"/>
      <c r="C51" s="11"/>
      <c r="D51" s="6"/>
      <c r="E51" s="42"/>
      <c r="F51" s="43"/>
      <c r="G51" s="43"/>
      <c r="H51" s="43"/>
      <c r="I51" s="43"/>
      <c r="J51" s="43"/>
      <c r="K51" s="44"/>
      <c r="L51" s="43"/>
    </row>
    <row r="52" spans="1:12" ht="15">
      <c r="A52" s="24"/>
      <c r="B52" s="17"/>
      <c r="C52" s="8"/>
      <c r="D52" s="18" t="s">
        <v>30</v>
      </c>
      <c r="E52" s="9"/>
      <c r="F52" s="19">
        <f>SUM(F45:F51)</f>
        <v>815</v>
      </c>
      <c r="G52" s="19">
        <f>SUM(G45:G51)</f>
        <v>30.860000000000003</v>
      </c>
      <c r="H52" s="19">
        <f>SUM(H45:H51)</f>
        <v>21.470000000000002</v>
      </c>
      <c r="I52" s="19">
        <f>SUM(I45:I51)</f>
        <v>103.44999999999999</v>
      </c>
      <c r="J52" s="19">
        <f>SUM(J45:J51)</f>
        <v>889.55</v>
      </c>
      <c r="K52" s="25"/>
      <c r="L52" s="19">
        <f>SUM(L45:L51)</f>
        <v>135.96</v>
      </c>
    </row>
    <row r="53" spans="1:12" ht="15">
      <c r="A53" s="26">
        <f>A45</f>
        <v>1</v>
      </c>
      <c r="B53" s="13">
        <f>B45</f>
        <v>3</v>
      </c>
      <c r="C53" s="10" t="s">
        <v>22</v>
      </c>
      <c r="D53" s="7" t="s">
        <v>23</v>
      </c>
      <c r="E53" s="42"/>
      <c r="F53" s="43"/>
      <c r="G53" s="43"/>
      <c r="H53" s="43"/>
      <c r="I53" s="43"/>
      <c r="J53" s="43"/>
      <c r="K53" s="44"/>
      <c r="L53" s="43"/>
    </row>
    <row r="54" spans="1:12" ht="15">
      <c r="A54" s="23"/>
      <c r="B54" s="15"/>
      <c r="C54" s="11"/>
      <c r="D54" s="7" t="s">
        <v>24</v>
      </c>
      <c r="E54" s="42"/>
      <c r="F54" s="43"/>
      <c r="G54" s="43"/>
      <c r="H54" s="43"/>
      <c r="I54" s="43"/>
      <c r="J54" s="43"/>
      <c r="K54" s="44"/>
      <c r="L54" s="43"/>
    </row>
    <row r="55" spans="1:12" ht="15">
      <c r="A55" s="23"/>
      <c r="B55" s="15"/>
      <c r="C55" s="11"/>
      <c r="D55" s="7" t="s">
        <v>25</v>
      </c>
      <c r="E55" s="42"/>
      <c r="F55" s="43"/>
      <c r="G55" s="43"/>
      <c r="H55" s="43"/>
      <c r="I55" s="43"/>
      <c r="J55" s="43"/>
      <c r="K55" s="44"/>
      <c r="L55" s="43"/>
    </row>
    <row r="56" spans="1:12" ht="15">
      <c r="A56" s="23"/>
      <c r="B56" s="15"/>
      <c r="C56" s="11"/>
      <c r="D56" s="7" t="s">
        <v>26</v>
      </c>
      <c r="E56" s="42"/>
      <c r="F56" s="43"/>
      <c r="G56" s="43"/>
      <c r="H56" s="43"/>
      <c r="I56" s="43"/>
      <c r="J56" s="43"/>
      <c r="K56" s="44"/>
      <c r="L56" s="43"/>
    </row>
    <row r="57" spans="1:12" ht="15">
      <c r="A57" s="23"/>
      <c r="B57" s="15"/>
      <c r="C57" s="11"/>
      <c r="D57" s="7" t="s">
        <v>27</v>
      </c>
      <c r="E57" s="42"/>
      <c r="F57" s="43"/>
      <c r="G57" s="43"/>
      <c r="H57" s="43"/>
      <c r="I57" s="43"/>
      <c r="J57" s="43"/>
      <c r="K57" s="44"/>
      <c r="L57" s="43"/>
    </row>
    <row r="58" spans="1:12" ht="15">
      <c r="A58" s="23"/>
      <c r="B58" s="15"/>
      <c r="C58" s="11"/>
      <c r="D58" s="7" t="s">
        <v>28</v>
      </c>
      <c r="E58" s="42"/>
      <c r="F58" s="43"/>
      <c r="G58" s="43"/>
      <c r="H58" s="43"/>
      <c r="I58" s="43"/>
      <c r="J58" s="43"/>
      <c r="K58" s="44"/>
      <c r="L58" s="43"/>
    </row>
    <row r="59" spans="1:12" ht="15">
      <c r="A59" s="23"/>
      <c r="B59" s="15"/>
      <c r="C59" s="11"/>
      <c r="D59" s="7" t="s">
        <v>29</v>
      </c>
      <c r="E59" s="42"/>
      <c r="F59" s="43"/>
      <c r="G59" s="43"/>
      <c r="H59" s="43"/>
      <c r="I59" s="43"/>
      <c r="J59" s="43"/>
      <c r="K59" s="44"/>
      <c r="L59" s="43"/>
    </row>
    <row r="60" spans="1:12" ht="1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>
      <c r="A61" s="23"/>
      <c r="B61" s="15"/>
      <c r="C61" s="11"/>
      <c r="D61" s="6"/>
      <c r="E61" s="42"/>
      <c r="F61" s="43"/>
      <c r="G61" s="43"/>
      <c r="H61" s="43"/>
      <c r="I61" s="43"/>
      <c r="J61" s="43"/>
      <c r="K61" s="44"/>
      <c r="L61" s="43"/>
    </row>
    <row r="62" spans="1:12" ht="15">
      <c r="A62" s="24"/>
      <c r="B62" s="17"/>
      <c r="C62" s="8"/>
      <c r="D62" s="18" t="s">
        <v>30</v>
      </c>
      <c r="E62" s="9"/>
      <c r="F62" s="19">
        <f>SUM(F53:F61)</f>
        <v>0</v>
      </c>
      <c r="G62" s="19">
        <f t="shared" ref="G62:J62" si="14">SUM(G53:G61)</f>
        <v>0</v>
      </c>
      <c r="H62" s="19">
        <f t="shared" si="14"/>
        <v>0</v>
      </c>
      <c r="I62" s="19">
        <f t="shared" si="14"/>
        <v>0</v>
      </c>
      <c r="J62" s="19">
        <f t="shared" si="14"/>
        <v>0</v>
      </c>
      <c r="K62" s="25"/>
      <c r="L62" s="19">
        <f t="shared" ref="L62" si="15">SUM(L53:L61)</f>
        <v>0</v>
      </c>
    </row>
    <row r="63" spans="1:12" ht="15.75" customHeight="1" thickBot="1">
      <c r="A63" s="29">
        <f>A45</f>
        <v>1</v>
      </c>
      <c r="B63" s="30">
        <f>B45</f>
        <v>3</v>
      </c>
      <c r="C63" s="79" t="s">
        <v>4</v>
      </c>
      <c r="D63" s="80"/>
      <c r="E63" s="31"/>
      <c r="F63" s="32">
        <f>F52+F62</f>
        <v>815</v>
      </c>
      <c r="G63" s="32">
        <f t="shared" ref="G63" si="16">G52+G62</f>
        <v>30.860000000000003</v>
      </c>
      <c r="H63" s="32">
        <f t="shared" ref="H63" si="17">H52+H62</f>
        <v>21.470000000000002</v>
      </c>
      <c r="I63" s="32">
        <f t="shared" ref="I63" si="18">I52+I62</f>
        <v>103.44999999999999</v>
      </c>
      <c r="J63" s="32">
        <f t="shared" ref="J63:L63" si="19">J52+J62</f>
        <v>889.55</v>
      </c>
      <c r="K63" s="32"/>
      <c r="L63" s="32">
        <f t="shared" si="19"/>
        <v>135.96</v>
      </c>
    </row>
    <row r="64" spans="1:12" ht="15.75" thickBot="1">
      <c r="A64" s="20">
        <v>1</v>
      </c>
      <c r="B64" s="21">
        <v>4</v>
      </c>
      <c r="C64" s="22" t="s">
        <v>20</v>
      </c>
      <c r="D64" s="66" t="s">
        <v>25</v>
      </c>
      <c r="E64" s="39" t="s">
        <v>42</v>
      </c>
      <c r="F64" s="40">
        <v>220</v>
      </c>
      <c r="G64" s="40">
        <v>4.8</v>
      </c>
      <c r="H64" s="76">
        <v>3</v>
      </c>
      <c r="I64" s="40">
        <v>23.6</v>
      </c>
      <c r="J64" s="40">
        <v>386.57</v>
      </c>
      <c r="K64" s="41">
        <v>192</v>
      </c>
      <c r="L64" s="64">
        <v>41.8</v>
      </c>
    </row>
    <row r="65" spans="1:12" ht="15">
      <c r="A65" s="23"/>
      <c r="B65" s="15"/>
      <c r="C65" s="11"/>
      <c r="D65" s="66"/>
      <c r="E65" s="42" t="s">
        <v>43</v>
      </c>
      <c r="F65" s="43">
        <v>20</v>
      </c>
      <c r="G65" s="43">
        <v>0.2</v>
      </c>
      <c r="H65" s="53">
        <v>14.5</v>
      </c>
      <c r="I65" s="53">
        <v>0.28000000000000003</v>
      </c>
      <c r="J65" s="43">
        <v>132.4</v>
      </c>
      <c r="K65" s="52" t="s">
        <v>40</v>
      </c>
      <c r="L65" s="57">
        <v>14.85</v>
      </c>
    </row>
    <row r="66" spans="1:12" ht="15">
      <c r="A66" s="23"/>
      <c r="B66" s="15"/>
      <c r="C66" s="11"/>
      <c r="D66" s="65" t="s">
        <v>46</v>
      </c>
      <c r="E66" s="42" t="s">
        <v>38</v>
      </c>
      <c r="F66" s="43">
        <v>30</v>
      </c>
      <c r="G66" s="43">
        <v>0.26</v>
      </c>
      <c r="H66" s="43">
        <v>0.16</v>
      </c>
      <c r="I66" s="53">
        <v>16.8</v>
      </c>
      <c r="J66" s="43">
        <v>63</v>
      </c>
      <c r="K66" s="44" t="s">
        <v>40</v>
      </c>
      <c r="L66" s="57">
        <v>2.93</v>
      </c>
    </row>
    <row r="67" spans="1:12" ht="15">
      <c r="A67" s="23"/>
      <c r="B67" s="15"/>
      <c r="C67" s="11"/>
      <c r="D67" s="65" t="s">
        <v>27</v>
      </c>
      <c r="E67" s="42" t="s">
        <v>63</v>
      </c>
      <c r="F67" s="43">
        <v>200</v>
      </c>
      <c r="G67" s="43">
        <v>7.6</v>
      </c>
      <c r="H67" s="43">
        <v>23</v>
      </c>
      <c r="I67" s="43">
        <v>28.4</v>
      </c>
      <c r="J67" s="51">
        <v>212</v>
      </c>
      <c r="K67" s="44">
        <v>693</v>
      </c>
      <c r="L67" s="57">
        <v>24.72</v>
      </c>
    </row>
    <row r="68" spans="1:12" ht="15">
      <c r="A68" s="23"/>
      <c r="B68" s="15"/>
      <c r="C68" s="11"/>
      <c r="D68" s="70" t="s">
        <v>49</v>
      </c>
      <c r="E68" s="42" t="s">
        <v>73</v>
      </c>
      <c r="F68" s="43">
        <v>190</v>
      </c>
      <c r="G68" s="53">
        <v>1.79</v>
      </c>
      <c r="H68" s="43">
        <v>0.23</v>
      </c>
      <c r="I68" s="53">
        <v>22.33</v>
      </c>
      <c r="J68" s="43">
        <v>89.3</v>
      </c>
      <c r="K68" s="52" t="s">
        <v>40</v>
      </c>
      <c r="L68" s="57">
        <v>51.66</v>
      </c>
    </row>
    <row r="69" spans="1:12" ht="15">
      <c r="A69" s="23"/>
      <c r="B69" s="15"/>
      <c r="C69" s="11"/>
      <c r="D69" s="70"/>
      <c r="E69" s="42"/>
      <c r="F69" s="43"/>
      <c r="G69" s="53"/>
      <c r="H69" s="43"/>
      <c r="I69" s="53"/>
      <c r="J69" s="43"/>
      <c r="K69" s="52"/>
      <c r="L69" s="57"/>
    </row>
    <row r="70" spans="1:12" ht="15">
      <c r="A70" s="23"/>
      <c r="B70" s="15"/>
      <c r="C70" s="11"/>
      <c r="D70" s="6"/>
      <c r="E70" s="42"/>
      <c r="F70" s="43"/>
      <c r="G70" s="43"/>
      <c r="H70" s="43"/>
      <c r="I70" s="43"/>
      <c r="J70" s="43"/>
      <c r="K70" s="44"/>
      <c r="L70" s="53"/>
    </row>
    <row r="71" spans="1:12" ht="15">
      <c r="A71" s="23"/>
      <c r="B71" s="15"/>
      <c r="C71" s="11"/>
      <c r="D71" s="6"/>
      <c r="E71" s="42"/>
      <c r="F71" s="43"/>
      <c r="G71" s="43"/>
      <c r="H71" s="43"/>
      <c r="I71" s="43"/>
      <c r="J71" s="43"/>
      <c r="K71" s="44"/>
      <c r="L71" s="53"/>
    </row>
    <row r="72" spans="1:12" ht="15">
      <c r="A72" s="24"/>
      <c r="B72" s="17"/>
      <c r="C72" s="8"/>
      <c r="D72" s="18" t="s">
        <v>30</v>
      </c>
      <c r="E72" s="9"/>
      <c r="F72" s="19">
        <f>SUM(F64:F71)</f>
        <v>660</v>
      </c>
      <c r="G72" s="19">
        <f>SUM(G64:G71)</f>
        <v>14.649999999999999</v>
      </c>
      <c r="H72" s="77">
        <f>SUM(H64:H71)</f>
        <v>40.889999999999993</v>
      </c>
      <c r="I72" s="77">
        <f>SUM(I64:I71)</f>
        <v>91.410000000000011</v>
      </c>
      <c r="J72" s="19">
        <f>SUM(J64:J71)</f>
        <v>883.27</v>
      </c>
      <c r="K72" s="25"/>
      <c r="L72" s="56">
        <f>SUM(L64:L71)</f>
        <v>135.95999999999998</v>
      </c>
    </row>
    <row r="73" spans="1:12" ht="15">
      <c r="A73" s="26">
        <v>1</v>
      </c>
      <c r="B73" s="13">
        <f>B64</f>
        <v>4</v>
      </c>
      <c r="C73" s="10" t="s">
        <v>22</v>
      </c>
      <c r="D73" s="7" t="s">
        <v>23</v>
      </c>
      <c r="E73" s="42"/>
      <c r="F73" s="43"/>
      <c r="G73" s="43"/>
      <c r="H73" s="43"/>
      <c r="I73" s="43"/>
      <c r="J73" s="43"/>
      <c r="K73" s="44"/>
      <c r="L73" s="43"/>
    </row>
    <row r="74" spans="1:12" ht="15">
      <c r="A74" s="23"/>
      <c r="B74" s="15"/>
      <c r="C74" s="11"/>
      <c r="D74" s="7" t="s">
        <v>24</v>
      </c>
      <c r="E74" s="42"/>
      <c r="F74" s="43"/>
      <c r="G74" s="43"/>
      <c r="H74" s="43"/>
      <c r="I74" s="43"/>
      <c r="J74" s="43"/>
      <c r="K74" s="44"/>
      <c r="L74" s="43"/>
    </row>
    <row r="75" spans="1:12" ht="15">
      <c r="A75" s="23"/>
      <c r="B75" s="15"/>
      <c r="C75" s="11"/>
      <c r="D75" s="7" t="s">
        <v>25</v>
      </c>
      <c r="E75" s="42"/>
      <c r="F75" s="43"/>
      <c r="G75" s="43"/>
      <c r="H75" s="43"/>
      <c r="I75" s="43"/>
      <c r="J75" s="43"/>
      <c r="K75" s="44"/>
      <c r="L75" s="43"/>
    </row>
    <row r="76" spans="1:12" ht="15">
      <c r="A76" s="23"/>
      <c r="B76" s="15"/>
      <c r="C76" s="11"/>
      <c r="D76" s="7" t="s">
        <v>26</v>
      </c>
      <c r="E76" s="42"/>
      <c r="F76" s="43"/>
      <c r="G76" s="43"/>
      <c r="H76" s="43"/>
      <c r="I76" s="43"/>
      <c r="J76" s="43"/>
      <c r="K76" s="44"/>
      <c r="L76" s="43"/>
    </row>
    <row r="77" spans="1:12" ht="15">
      <c r="A77" s="23"/>
      <c r="B77" s="15"/>
      <c r="C77" s="11"/>
      <c r="D77" s="7" t="s">
        <v>27</v>
      </c>
      <c r="E77" s="42"/>
      <c r="F77" s="43"/>
      <c r="G77" s="43"/>
      <c r="H77" s="43"/>
      <c r="I77" s="43"/>
      <c r="J77" s="43"/>
      <c r="K77" s="44"/>
      <c r="L77" s="43"/>
    </row>
    <row r="78" spans="1:12" ht="15">
      <c r="A78" s="23"/>
      <c r="B78" s="15"/>
      <c r="C78" s="11"/>
      <c r="D78" s="7" t="s">
        <v>28</v>
      </c>
      <c r="E78" s="42"/>
      <c r="F78" s="43"/>
      <c r="G78" s="43"/>
      <c r="H78" s="43"/>
      <c r="I78" s="43"/>
      <c r="J78" s="43"/>
      <c r="K78" s="44"/>
      <c r="L78" s="43"/>
    </row>
    <row r="79" spans="1:12" ht="15">
      <c r="A79" s="23"/>
      <c r="B79" s="15"/>
      <c r="C79" s="11"/>
      <c r="D79" s="7" t="s">
        <v>29</v>
      </c>
      <c r="E79" s="42"/>
      <c r="F79" s="43"/>
      <c r="G79" s="43"/>
      <c r="H79" s="43"/>
      <c r="I79" s="43"/>
      <c r="J79" s="43"/>
      <c r="K79" s="44"/>
      <c r="L79" s="43"/>
    </row>
    <row r="80" spans="1:12" ht="15">
      <c r="A80" s="23"/>
      <c r="B80" s="15"/>
      <c r="C80" s="11"/>
      <c r="D80" s="6"/>
      <c r="E80" s="42"/>
      <c r="F80" s="43"/>
      <c r="G80" s="43"/>
      <c r="H80" s="43"/>
      <c r="I80" s="43"/>
      <c r="J80" s="43"/>
      <c r="K80" s="44"/>
      <c r="L80" s="43"/>
    </row>
    <row r="81" spans="1:12" ht="15">
      <c r="A81" s="23"/>
      <c r="B81" s="15"/>
      <c r="C81" s="11"/>
      <c r="D81" s="6"/>
      <c r="E81" s="42"/>
      <c r="F81" s="43"/>
      <c r="G81" s="43"/>
      <c r="H81" s="43"/>
      <c r="I81" s="43"/>
      <c r="J81" s="43"/>
      <c r="K81" s="44"/>
      <c r="L81" s="43"/>
    </row>
    <row r="82" spans="1:12" ht="15">
      <c r="A82" s="24"/>
      <c r="B82" s="17"/>
      <c r="C82" s="8"/>
      <c r="D82" s="18" t="s">
        <v>30</v>
      </c>
      <c r="E82" s="9"/>
      <c r="F82" s="19">
        <f>SUM(F73:F81)</f>
        <v>0</v>
      </c>
      <c r="G82" s="19">
        <f t="shared" ref="G82:J82" si="20">SUM(G73:G81)</f>
        <v>0</v>
      </c>
      <c r="H82" s="19">
        <f t="shared" si="20"/>
        <v>0</v>
      </c>
      <c r="I82" s="19">
        <f t="shared" si="20"/>
        <v>0</v>
      </c>
      <c r="J82" s="19">
        <f t="shared" si="20"/>
        <v>0</v>
      </c>
      <c r="K82" s="25"/>
      <c r="L82" s="19">
        <f t="shared" ref="L82" si="21">SUM(L73:L81)</f>
        <v>0</v>
      </c>
    </row>
    <row r="83" spans="1:12" ht="15.75" thickBot="1">
      <c r="A83" s="29">
        <f>A64</f>
        <v>1</v>
      </c>
      <c r="B83" s="30">
        <f>B64</f>
        <v>4</v>
      </c>
      <c r="C83" s="79" t="s">
        <v>4</v>
      </c>
      <c r="D83" s="80"/>
      <c r="E83" s="31"/>
      <c r="F83" s="32">
        <f>F72+F82</f>
        <v>660</v>
      </c>
      <c r="G83" s="32">
        <f t="shared" ref="G83:J83" si="22">G72+G82</f>
        <v>14.649999999999999</v>
      </c>
      <c r="H83" s="32">
        <f t="shared" si="22"/>
        <v>40.889999999999993</v>
      </c>
      <c r="I83" s="32">
        <f t="shared" si="22"/>
        <v>91.410000000000011</v>
      </c>
      <c r="J83" s="32">
        <f t="shared" si="22"/>
        <v>883.27</v>
      </c>
      <c r="K83" s="32"/>
      <c r="L83" s="32">
        <f t="shared" ref="L83" si="23">L72+L82</f>
        <v>135.95999999999998</v>
      </c>
    </row>
    <row r="84" spans="1:12" ht="15.75" customHeight="1" thickBot="1">
      <c r="A84" s="14">
        <v>1</v>
      </c>
      <c r="B84" s="15">
        <v>5</v>
      </c>
      <c r="C84" s="22" t="s">
        <v>20</v>
      </c>
      <c r="D84" s="66" t="s">
        <v>25</v>
      </c>
      <c r="E84" s="58" t="s">
        <v>64</v>
      </c>
      <c r="F84" s="40">
        <v>140</v>
      </c>
      <c r="G84" s="76">
        <v>10.9</v>
      </c>
      <c r="H84" s="40">
        <v>11.18</v>
      </c>
      <c r="I84" s="40">
        <v>10.64</v>
      </c>
      <c r="J84" s="40">
        <v>176.4</v>
      </c>
      <c r="K84" s="60">
        <v>462</v>
      </c>
      <c r="L84" s="76">
        <v>63.79</v>
      </c>
    </row>
    <row r="85" spans="1:12" ht="15.75" thickBot="1">
      <c r="A85" s="14"/>
      <c r="B85" s="15"/>
      <c r="C85" s="11"/>
      <c r="D85" s="66" t="s">
        <v>26</v>
      </c>
      <c r="E85" s="59" t="s">
        <v>39</v>
      </c>
      <c r="F85" s="43">
        <v>150</v>
      </c>
      <c r="G85" s="53">
        <v>4.05</v>
      </c>
      <c r="H85" s="53">
        <v>3</v>
      </c>
      <c r="I85" s="53">
        <v>20.100000000000001</v>
      </c>
      <c r="J85" s="51">
        <v>164.55</v>
      </c>
      <c r="K85" s="52">
        <v>520</v>
      </c>
      <c r="L85" s="43">
        <v>22.7</v>
      </c>
    </row>
    <row r="86" spans="1:12" ht="15">
      <c r="A86" s="14"/>
      <c r="B86" s="15"/>
      <c r="C86" s="11"/>
      <c r="D86" s="66" t="s">
        <v>23</v>
      </c>
      <c r="E86" s="59" t="s">
        <v>53</v>
      </c>
      <c r="F86" s="43">
        <v>80</v>
      </c>
      <c r="G86" s="43">
        <v>1.96</v>
      </c>
      <c r="H86" s="43">
        <v>2.14</v>
      </c>
      <c r="I86" s="43">
        <v>4.47</v>
      </c>
      <c r="J86" s="43">
        <v>36.479999999999997</v>
      </c>
      <c r="K86" s="52">
        <v>214</v>
      </c>
      <c r="L86" s="53">
        <v>12.56</v>
      </c>
    </row>
    <row r="87" spans="1:12" ht="15">
      <c r="A87" s="14"/>
      <c r="B87" s="15"/>
      <c r="C87" s="11"/>
      <c r="D87" s="70" t="s">
        <v>46</v>
      </c>
      <c r="E87" s="59" t="s">
        <v>38</v>
      </c>
      <c r="F87" s="43">
        <v>30</v>
      </c>
      <c r="G87" s="43">
        <v>0.26</v>
      </c>
      <c r="H87" s="53">
        <v>0.16</v>
      </c>
      <c r="I87" s="53">
        <v>16.8</v>
      </c>
      <c r="J87" s="51">
        <v>63</v>
      </c>
      <c r="K87" s="61" t="s">
        <v>40</v>
      </c>
      <c r="L87" s="43">
        <v>2.93</v>
      </c>
    </row>
    <row r="88" spans="1:12" ht="15">
      <c r="A88" s="14"/>
      <c r="B88" s="15"/>
      <c r="C88" s="11"/>
      <c r="D88" s="70" t="s">
        <v>27</v>
      </c>
      <c r="E88" s="59" t="s">
        <v>51</v>
      </c>
      <c r="F88" s="43">
        <v>200</v>
      </c>
      <c r="G88" s="43">
        <v>0.18</v>
      </c>
      <c r="H88" s="53">
        <v>2</v>
      </c>
      <c r="I88" s="53">
        <v>20.2</v>
      </c>
      <c r="J88" s="43">
        <v>142</v>
      </c>
      <c r="K88" s="44">
        <v>631</v>
      </c>
      <c r="L88" s="43">
        <v>7.73</v>
      </c>
    </row>
    <row r="89" spans="1:12" ht="15">
      <c r="A89" s="14"/>
      <c r="B89" s="15"/>
      <c r="C89" s="11"/>
      <c r="D89" s="75"/>
      <c r="E89" s="59" t="s">
        <v>74</v>
      </c>
      <c r="F89" s="43">
        <v>60</v>
      </c>
      <c r="G89" s="53">
        <v>0.05</v>
      </c>
      <c r="H89" s="43">
        <v>0.01</v>
      </c>
      <c r="I89" s="53">
        <v>20.99</v>
      </c>
      <c r="J89" s="53">
        <v>79.8</v>
      </c>
      <c r="K89" s="44" t="s">
        <v>47</v>
      </c>
      <c r="L89" s="53">
        <v>26.25</v>
      </c>
    </row>
    <row r="90" spans="1:12" ht="15">
      <c r="A90" s="14"/>
      <c r="B90" s="15"/>
      <c r="C90" s="11"/>
      <c r="D90" s="63"/>
      <c r="E90" s="59"/>
      <c r="F90" s="43"/>
      <c r="G90" s="43"/>
      <c r="H90" s="43"/>
      <c r="I90" s="43"/>
      <c r="J90" s="43"/>
      <c r="K90" s="44"/>
      <c r="L90" s="43"/>
    </row>
    <row r="91" spans="1:12" ht="15">
      <c r="A91" s="14"/>
      <c r="B91" s="15"/>
      <c r="C91" s="11"/>
      <c r="D91" s="6"/>
      <c r="E91" s="42"/>
      <c r="F91" s="43"/>
      <c r="G91" s="43"/>
      <c r="H91" s="43"/>
      <c r="I91" s="43"/>
      <c r="J91" s="43"/>
      <c r="K91" s="44"/>
      <c r="L91" s="43"/>
    </row>
    <row r="92" spans="1:12" ht="15">
      <c r="A92" s="16"/>
      <c r="B92" s="17"/>
      <c r="C92" s="8"/>
      <c r="D92" s="18" t="s">
        <v>30</v>
      </c>
      <c r="E92" s="9"/>
      <c r="F92" s="19">
        <f>SUM(F84:F91)</f>
        <v>660</v>
      </c>
      <c r="G92" s="19">
        <f>SUM(G84:G91)</f>
        <v>17.400000000000002</v>
      </c>
      <c r="H92" s="19">
        <f>SUM(H84:H91)</f>
        <v>18.490000000000002</v>
      </c>
      <c r="I92" s="19">
        <f>SUM(I84:I91)</f>
        <v>93.2</v>
      </c>
      <c r="J92" s="19">
        <f>SUM(J84:J91)</f>
        <v>662.23</v>
      </c>
      <c r="K92" s="25"/>
      <c r="L92" s="19">
        <f>SUM(L84:L91)</f>
        <v>135.96</v>
      </c>
    </row>
    <row r="93" spans="1:12" ht="15">
      <c r="A93" s="13">
        <f>A84</f>
        <v>1</v>
      </c>
      <c r="B93" s="13">
        <f>B84</f>
        <v>5</v>
      </c>
      <c r="C93" s="10" t="s">
        <v>22</v>
      </c>
      <c r="D93" s="7" t="s">
        <v>23</v>
      </c>
      <c r="E93" s="42"/>
      <c r="F93" s="43"/>
      <c r="G93" s="43"/>
      <c r="H93" s="43"/>
      <c r="I93" s="43"/>
      <c r="J93" s="43"/>
      <c r="K93" s="44"/>
      <c r="L93" s="43"/>
    </row>
    <row r="94" spans="1:12" ht="15">
      <c r="A94" s="14"/>
      <c r="B94" s="15"/>
      <c r="C94" s="11"/>
      <c r="D94" s="7" t="s">
        <v>24</v>
      </c>
      <c r="E94" s="42"/>
      <c r="F94" s="43"/>
      <c r="G94" s="43"/>
      <c r="H94" s="43"/>
      <c r="I94" s="43"/>
      <c r="J94" s="43"/>
      <c r="K94" s="44"/>
      <c r="L94" s="43"/>
    </row>
    <row r="95" spans="1:12" ht="15">
      <c r="A95" s="14"/>
      <c r="B95" s="15"/>
      <c r="C95" s="11"/>
      <c r="D95" s="7" t="s">
        <v>25</v>
      </c>
      <c r="E95" s="42"/>
      <c r="F95" s="43"/>
      <c r="G95" s="43"/>
      <c r="H95" s="43"/>
      <c r="I95" s="43"/>
      <c r="J95" s="43"/>
      <c r="K95" s="44"/>
      <c r="L95" s="43"/>
    </row>
    <row r="96" spans="1:12" ht="15">
      <c r="A96" s="14"/>
      <c r="B96" s="15"/>
      <c r="C96" s="11"/>
      <c r="D96" s="7" t="s">
        <v>26</v>
      </c>
      <c r="E96" s="42"/>
      <c r="F96" s="43"/>
      <c r="G96" s="43"/>
      <c r="H96" s="43"/>
      <c r="I96" s="43"/>
      <c r="J96" s="43"/>
      <c r="K96" s="44"/>
      <c r="L96" s="43"/>
    </row>
    <row r="97" spans="1:12" ht="15">
      <c r="A97" s="14"/>
      <c r="B97" s="15"/>
      <c r="C97" s="11"/>
      <c r="D97" s="7" t="s">
        <v>27</v>
      </c>
      <c r="E97" s="42"/>
      <c r="F97" s="43"/>
      <c r="G97" s="43"/>
      <c r="H97" s="43"/>
      <c r="I97" s="43"/>
      <c r="J97" s="43"/>
      <c r="K97" s="44"/>
      <c r="L97" s="43"/>
    </row>
    <row r="98" spans="1:12" ht="15">
      <c r="A98" s="14"/>
      <c r="B98" s="15"/>
      <c r="C98" s="11"/>
      <c r="D98" s="7" t="s">
        <v>28</v>
      </c>
      <c r="E98" s="42"/>
      <c r="F98" s="43"/>
      <c r="G98" s="43"/>
      <c r="H98" s="43"/>
      <c r="I98" s="43"/>
      <c r="J98" s="43"/>
      <c r="K98" s="44"/>
      <c r="L98" s="43"/>
    </row>
    <row r="99" spans="1:12" ht="15">
      <c r="A99" s="14"/>
      <c r="B99" s="15"/>
      <c r="C99" s="11"/>
      <c r="D99" s="7" t="s">
        <v>29</v>
      </c>
      <c r="E99" s="42"/>
      <c r="F99" s="43"/>
      <c r="G99" s="43"/>
      <c r="H99" s="43"/>
      <c r="I99" s="43"/>
      <c r="J99" s="43"/>
      <c r="K99" s="44"/>
      <c r="L99" s="43"/>
    </row>
    <row r="100" spans="1:12" ht="15">
      <c r="A100" s="14"/>
      <c r="B100" s="15"/>
      <c r="C100" s="11"/>
      <c r="D100" s="6"/>
      <c r="E100" s="42"/>
      <c r="F100" s="43"/>
      <c r="G100" s="43"/>
      <c r="H100" s="43"/>
      <c r="I100" s="43"/>
      <c r="J100" s="43"/>
      <c r="K100" s="44"/>
      <c r="L100" s="43"/>
    </row>
    <row r="101" spans="1:12" ht="15">
      <c r="A101" s="14"/>
      <c r="B101" s="15"/>
      <c r="C101" s="11"/>
      <c r="D101" s="6"/>
      <c r="E101" s="42"/>
      <c r="F101" s="43"/>
      <c r="G101" s="43"/>
      <c r="H101" s="43"/>
      <c r="I101" s="43"/>
      <c r="J101" s="43"/>
      <c r="K101" s="44"/>
      <c r="L101" s="43"/>
    </row>
    <row r="102" spans="1:12" ht="15">
      <c r="A102" s="16"/>
      <c r="B102" s="17"/>
      <c r="C102" s="8"/>
      <c r="D102" s="18" t="s">
        <v>30</v>
      </c>
      <c r="E102" s="9"/>
      <c r="F102" s="19">
        <f>SUM(F93:F101)</f>
        <v>0</v>
      </c>
      <c r="G102" s="19">
        <f t="shared" ref="G102" si="24">SUM(G93:G101)</f>
        <v>0</v>
      </c>
      <c r="H102" s="19">
        <f t="shared" ref="H102" si="25">SUM(H93:H101)</f>
        <v>0</v>
      </c>
      <c r="I102" s="19">
        <f t="shared" ref="I102" si="26">SUM(I93:I101)</f>
        <v>0</v>
      </c>
      <c r="J102" s="19">
        <f t="shared" ref="J102:L102" si="27">SUM(J93:J101)</f>
        <v>0</v>
      </c>
      <c r="K102" s="25"/>
      <c r="L102" s="19">
        <f t="shared" si="27"/>
        <v>0</v>
      </c>
    </row>
    <row r="103" spans="1:12" ht="15.75" thickBot="1">
      <c r="A103" s="33">
        <f>A84</f>
        <v>1</v>
      </c>
      <c r="B103" s="33">
        <f>B84</f>
        <v>5</v>
      </c>
      <c r="C103" s="79" t="s">
        <v>4</v>
      </c>
      <c r="D103" s="80"/>
      <c r="E103" s="31"/>
      <c r="F103" s="32">
        <f>F92+F102</f>
        <v>660</v>
      </c>
      <c r="G103" s="32">
        <f t="shared" ref="G103" si="28">G92+G102</f>
        <v>17.400000000000002</v>
      </c>
      <c r="H103" s="32">
        <f t="shared" ref="H103" si="29">H92+H102</f>
        <v>18.490000000000002</v>
      </c>
      <c r="I103" s="32">
        <f t="shared" ref="I103" si="30">I92+I102</f>
        <v>93.2</v>
      </c>
      <c r="J103" s="32">
        <f t="shared" ref="J103:L103" si="31">J92+J102</f>
        <v>662.23</v>
      </c>
      <c r="K103" s="32"/>
      <c r="L103" s="32">
        <f t="shared" si="31"/>
        <v>135.96</v>
      </c>
    </row>
    <row r="104" spans="1:12" ht="15.75" customHeight="1" thickBot="1">
      <c r="A104" s="20">
        <v>2</v>
      </c>
      <c r="B104" s="21">
        <v>1</v>
      </c>
      <c r="C104" s="22" t="s">
        <v>20</v>
      </c>
      <c r="D104" s="66" t="s">
        <v>25</v>
      </c>
      <c r="E104" s="58" t="s">
        <v>75</v>
      </c>
      <c r="F104" s="40">
        <v>120</v>
      </c>
      <c r="G104" s="40">
        <v>19.649999999999999</v>
      </c>
      <c r="H104" s="76">
        <v>12.71</v>
      </c>
      <c r="I104" s="40">
        <v>22.87</v>
      </c>
      <c r="J104" s="40">
        <v>279.60000000000002</v>
      </c>
      <c r="K104" s="60">
        <v>366</v>
      </c>
      <c r="L104" s="76">
        <v>80.599999999999994</v>
      </c>
    </row>
    <row r="105" spans="1:12" ht="15">
      <c r="A105" s="23"/>
      <c r="B105" s="15"/>
      <c r="C105" s="11"/>
      <c r="D105" s="66"/>
      <c r="E105" s="59" t="s">
        <v>43</v>
      </c>
      <c r="F105" s="43">
        <v>15</v>
      </c>
      <c r="G105" s="43">
        <v>0.15</v>
      </c>
      <c r="H105" s="53">
        <v>10.87</v>
      </c>
      <c r="I105" s="53">
        <v>0.21</v>
      </c>
      <c r="J105" s="51">
        <v>99.3</v>
      </c>
      <c r="K105" s="44" t="s">
        <v>47</v>
      </c>
      <c r="L105" s="43">
        <v>11.14</v>
      </c>
    </row>
    <row r="106" spans="1:12" ht="15">
      <c r="A106" s="23"/>
      <c r="B106" s="15"/>
      <c r="C106" s="11"/>
      <c r="D106" s="71" t="s">
        <v>46</v>
      </c>
      <c r="E106" s="59" t="s">
        <v>38</v>
      </c>
      <c r="F106" s="54">
        <v>30</v>
      </c>
      <c r="G106" s="43">
        <v>0.26</v>
      </c>
      <c r="H106" s="43">
        <v>0.16</v>
      </c>
      <c r="I106" s="53">
        <v>16.8</v>
      </c>
      <c r="J106" s="53">
        <v>63</v>
      </c>
      <c r="K106" s="44" t="s">
        <v>47</v>
      </c>
      <c r="L106" s="43">
        <v>2.93</v>
      </c>
    </row>
    <row r="107" spans="1:12" ht="15">
      <c r="A107" s="23"/>
      <c r="B107" s="15"/>
      <c r="C107" s="11"/>
      <c r="D107" s="65" t="s">
        <v>27</v>
      </c>
      <c r="E107" s="59" t="s">
        <v>60</v>
      </c>
      <c r="F107" s="43">
        <v>200</v>
      </c>
      <c r="G107" s="43">
        <v>3.8</v>
      </c>
      <c r="H107" s="43">
        <v>21.8</v>
      </c>
      <c r="I107" s="43">
        <v>14.2</v>
      </c>
      <c r="J107" s="51">
        <v>68</v>
      </c>
      <c r="K107" s="44">
        <v>692</v>
      </c>
      <c r="L107" s="43">
        <v>3.97</v>
      </c>
    </row>
    <row r="108" spans="1:12" ht="15">
      <c r="A108" s="23"/>
      <c r="B108" s="15"/>
      <c r="C108" s="11"/>
      <c r="D108" s="78" t="s">
        <v>49</v>
      </c>
      <c r="E108" s="59" t="s">
        <v>73</v>
      </c>
      <c r="F108" s="54">
        <v>140</v>
      </c>
      <c r="G108" s="43">
        <v>1.32</v>
      </c>
      <c r="H108" s="43">
        <v>0.17</v>
      </c>
      <c r="I108" s="53">
        <v>16.45</v>
      </c>
      <c r="J108" s="53">
        <v>65.8</v>
      </c>
      <c r="K108" s="44" t="s">
        <v>47</v>
      </c>
      <c r="L108" s="43">
        <v>37.32</v>
      </c>
    </row>
    <row r="109" spans="1:12" ht="15">
      <c r="A109" s="23"/>
      <c r="B109" s="15"/>
      <c r="C109" s="11"/>
      <c r="D109" s="6"/>
      <c r="E109" s="42"/>
      <c r="F109" s="43"/>
      <c r="G109" s="43"/>
      <c r="H109" s="53"/>
      <c r="I109" s="53"/>
      <c r="J109" s="53"/>
      <c r="K109" s="44"/>
      <c r="L109" s="43"/>
    </row>
    <row r="110" spans="1:12" ht="15">
      <c r="A110" s="23"/>
      <c r="B110" s="15"/>
      <c r="C110" s="11"/>
      <c r="D110" s="6"/>
      <c r="E110" s="42"/>
      <c r="F110" s="43"/>
      <c r="G110" s="43"/>
      <c r="H110" s="43"/>
      <c r="I110" s="43"/>
      <c r="J110" s="43"/>
      <c r="K110" s="44"/>
      <c r="L110" s="43"/>
    </row>
    <row r="111" spans="1:12" ht="15">
      <c r="A111" s="24"/>
      <c r="B111" s="17"/>
      <c r="C111" s="8"/>
      <c r="D111" s="18" t="s">
        <v>30</v>
      </c>
      <c r="E111" s="9"/>
      <c r="F111" s="19">
        <f>SUM(F104:F110)</f>
        <v>505</v>
      </c>
      <c r="G111" s="19">
        <f t="shared" ref="G111" si="32">SUM(G104:G110)</f>
        <v>25.18</v>
      </c>
      <c r="H111" s="19">
        <f t="shared" ref="H111" si="33">SUM(H104:H110)</f>
        <v>45.71</v>
      </c>
      <c r="I111" s="19">
        <f t="shared" ref="I111" si="34">SUM(I104:I110)</f>
        <v>70.53</v>
      </c>
      <c r="J111" s="19">
        <f t="shared" ref="J111:L111" si="35">SUM(J104:J110)</f>
        <v>575.70000000000005</v>
      </c>
      <c r="K111" s="25"/>
      <c r="L111" s="19">
        <f t="shared" si="35"/>
        <v>135.96</v>
      </c>
    </row>
    <row r="112" spans="1:12" ht="15">
      <c r="A112" s="26">
        <f>A104</f>
        <v>2</v>
      </c>
      <c r="B112" s="13">
        <f>B104</f>
        <v>1</v>
      </c>
      <c r="C112" s="10" t="s">
        <v>22</v>
      </c>
      <c r="D112" s="7" t="s">
        <v>23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>
      <c r="A113" s="23"/>
      <c r="B113" s="15"/>
      <c r="C113" s="11"/>
      <c r="D113" s="7" t="s">
        <v>24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>
      <c r="A114" s="23"/>
      <c r="B114" s="15"/>
      <c r="C114" s="11"/>
      <c r="D114" s="7" t="s">
        <v>25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>
      <c r="A115" s="23"/>
      <c r="B115" s="15"/>
      <c r="C115" s="11"/>
      <c r="D115" s="7" t="s">
        <v>26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>
      <c r="A116" s="23"/>
      <c r="B116" s="15"/>
      <c r="C116" s="11"/>
      <c r="D116" s="7" t="s">
        <v>27</v>
      </c>
      <c r="E116" s="42"/>
      <c r="F116" s="43"/>
      <c r="G116" s="43"/>
      <c r="H116" s="43"/>
      <c r="I116" s="43"/>
      <c r="J116" s="43"/>
      <c r="K116" s="44"/>
      <c r="L116" s="43"/>
    </row>
    <row r="117" spans="1:12" ht="15">
      <c r="A117" s="23"/>
      <c r="B117" s="15"/>
      <c r="C117" s="11"/>
      <c r="D117" s="7" t="s">
        <v>28</v>
      </c>
      <c r="E117" s="42"/>
      <c r="F117" s="43"/>
      <c r="G117" s="43"/>
      <c r="H117" s="43"/>
      <c r="I117" s="43"/>
      <c r="J117" s="43"/>
      <c r="K117" s="44"/>
      <c r="L117" s="43"/>
    </row>
    <row r="118" spans="1:12" ht="15">
      <c r="A118" s="23"/>
      <c r="B118" s="15"/>
      <c r="C118" s="11"/>
      <c r="D118" s="7" t="s">
        <v>29</v>
      </c>
      <c r="E118" s="42"/>
      <c r="F118" s="43"/>
      <c r="G118" s="43"/>
      <c r="H118" s="43"/>
      <c r="I118" s="43"/>
      <c r="J118" s="43"/>
      <c r="K118" s="44"/>
      <c r="L118" s="43"/>
    </row>
    <row r="119" spans="1:12" ht="15">
      <c r="A119" s="23"/>
      <c r="B119" s="15"/>
      <c r="C119" s="11"/>
      <c r="D119" s="6"/>
      <c r="E119" s="42"/>
      <c r="F119" s="43"/>
      <c r="G119" s="43"/>
      <c r="H119" s="43"/>
      <c r="I119" s="43"/>
      <c r="J119" s="43"/>
      <c r="K119" s="44"/>
      <c r="L119" s="43"/>
    </row>
    <row r="120" spans="1:12" ht="15">
      <c r="A120" s="23"/>
      <c r="B120" s="15"/>
      <c r="C120" s="11"/>
      <c r="D120" s="6"/>
      <c r="E120" s="42"/>
      <c r="F120" s="43"/>
      <c r="G120" s="43"/>
      <c r="H120" s="43"/>
      <c r="I120" s="43"/>
      <c r="J120" s="43"/>
      <c r="K120" s="44"/>
      <c r="L120" s="43"/>
    </row>
    <row r="121" spans="1:12" ht="15">
      <c r="A121" s="24"/>
      <c r="B121" s="17"/>
      <c r="C121" s="8"/>
      <c r="D121" s="18" t="s">
        <v>30</v>
      </c>
      <c r="E121" s="9"/>
      <c r="F121" s="19">
        <f>SUM(F112:F120)</f>
        <v>0</v>
      </c>
      <c r="G121" s="19">
        <f t="shared" ref="G121" si="36">SUM(G112:G120)</f>
        <v>0</v>
      </c>
      <c r="H121" s="19">
        <f t="shared" ref="H121" si="37">SUM(H112:H120)</f>
        <v>0</v>
      </c>
      <c r="I121" s="19">
        <f t="shared" ref="I121" si="38">SUM(I112:I120)</f>
        <v>0</v>
      </c>
      <c r="J121" s="19">
        <f t="shared" ref="J121:L121" si="39">SUM(J112:J120)</f>
        <v>0</v>
      </c>
      <c r="K121" s="25"/>
      <c r="L121" s="19">
        <f t="shared" si="39"/>
        <v>0</v>
      </c>
    </row>
    <row r="122" spans="1:12" ht="15.75" thickBot="1">
      <c r="A122" s="29">
        <f>A104</f>
        <v>2</v>
      </c>
      <c r="B122" s="30">
        <f>B104</f>
        <v>1</v>
      </c>
      <c r="C122" s="79" t="s">
        <v>4</v>
      </c>
      <c r="D122" s="80"/>
      <c r="E122" s="31"/>
      <c r="F122" s="32">
        <f>F111+F121</f>
        <v>505</v>
      </c>
      <c r="G122" s="32">
        <f t="shared" ref="G122" si="40">G111+G121</f>
        <v>25.18</v>
      </c>
      <c r="H122" s="32">
        <f t="shared" ref="H122" si="41">H111+H121</f>
        <v>45.71</v>
      </c>
      <c r="I122" s="32">
        <f t="shared" ref="I122" si="42">I111+I121</f>
        <v>70.53</v>
      </c>
      <c r="J122" s="32">
        <f t="shared" ref="J122:L122" si="43">J111+J121</f>
        <v>575.70000000000005</v>
      </c>
      <c r="K122" s="32"/>
      <c r="L122" s="32">
        <f t="shared" si="43"/>
        <v>135.96</v>
      </c>
    </row>
    <row r="123" spans="1:12" ht="15.75" thickBot="1">
      <c r="A123" s="20">
        <v>2</v>
      </c>
      <c r="B123" s="21">
        <v>2</v>
      </c>
      <c r="C123" s="22" t="s">
        <v>20</v>
      </c>
      <c r="D123" s="66" t="s">
        <v>25</v>
      </c>
      <c r="E123" s="58" t="s">
        <v>66</v>
      </c>
      <c r="F123" s="40">
        <v>240</v>
      </c>
      <c r="G123" s="40">
        <v>21.43</v>
      </c>
      <c r="H123" s="40">
        <v>19.95</v>
      </c>
      <c r="I123" s="76">
        <v>36.1</v>
      </c>
      <c r="J123" s="40">
        <v>453.6</v>
      </c>
      <c r="K123" s="60">
        <v>492</v>
      </c>
      <c r="L123" s="40">
        <v>75.22</v>
      </c>
    </row>
    <row r="124" spans="1:12" ht="15.75" thickBot="1">
      <c r="A124" s="23"/>
      <c r="B124" s="15"/>
      <c r="C124" s="11"/>
      <c r="D124" s="66" t="s">
        <v>23</v>
      </c>
      <c r="E124" s="59" t="s">
        <v>55</v>
      </c>
      <c r="F124" s="43">
        <v>60</v>
      </c>
      <c r="G124" s="43">
        <v>5.26</v>
      </c>
      <c r="H124" s="43">
        <v>5</v>
      </c>
      <c r="I124" s="43">
        <v>7.2</v>
      </c>
      <c r="J124" s="53">
        <v>32.880000000000003</v>
      </c>
      <c r="K124" s="44" t="s">
        <v>40</v>
      </c>
      <c r="L124" s="43">
        <v>12.12</v>
      </c>
    </row>
    <row r="125" spans="1:12" ht="15">
      <c r="A125" s="23"/>
      <c r="B125" s="15"/>
      <c r="C125" s="11"/>
      <c r="D125" s="66" t="s">
        <v>46</v>
      </c>
      <c r="E125" s="59" t="s">
        <v>38</v>
      </c>
      <c r="F125" s="43">
        <v>30</v>
      </c>
      <c r="G125" s="43">
        <v>0.26</v>
      </c>
      <c r="H125" s="53">
        <v>0.1</v>
      </c>
      <c r="I125" s="53">
        <v>16.8</v>
      </c>
      <c r="J125" s="51">
        <v>63</v>
      </c>
      <c r="K125" s="44" t="s">
        <v>40</v>
      </c>
      <c r="L125" s="43">
        <v>2.93</v>
      </c>
    </row>
    <row r="126" spans="1:12" ht="15">
      <c r="A126" s="23"/>
      <c r="B126" s="15"/>
      <c r="C126" s="11"/>
      <c r="D126" s="72" t="s">
        <v>27</v>
      </c>
      <c r="E126" s="59" t="s">
        <v>63</v>
      </c>
      <c r="F126" s="43">
        <v>200</v>
      </c>
      <c r="G126" s="53">
        <v>7.6</v>
      </c>
      <c r="H126" s="43">
        <v>23</v>
      </c>
      <c r="I126" s="53">
        <v>28.4</v>
      </c>
      <c r="J126" s="53">
        <v>212</v>
      </c>
      <c r="K126" s="44">
        <v>693</v>
      </c>
      <c r="L126" s="43">
        <v>24.73</v>
      </c>
    </row>
    <row r="127" spans="1:12" ht="15">
      <c r="A127" s="23"/>
      <c r="B127" s="15"/>
      <c r="C127" s="11"/>
      <c r="D127" s="65" t="s">
        <v>49</v>
      </c>
      <c r="E127" s="59" t="s">
        <v>52</v>
      </c>
      <c r="F127" s="43">
        <v>155</v>
      </c>
      <c r="G127" s="43">
        <v>0.51</v>
      </c>
      <c r="H127" s="43">
        <v>0.44</v>
      </c>
      <c r="I127" s="43">
        <v>12.65</v>
      </c>
      <c r="J127" s="51">
        <v>80.599999999999994</v>
      </c>
      <c r="K127" s="44" t="s">
        <v>40</v>
      </c>
      <c r="L127" s="43">
        <v>20.96</v>
      </c>
    </row>
    <row r="128" spans="1:12" ht="15">
      <c r="A128" s="23"/>
      <c r="B128" s="15"/>
      <c r="C128" s="11"/>
      <c r="D128" s="65"/>
      <c r="E128" s="59"/>
      <c r="F128" s="54"/>
      <c r="G128" s="43"/>
      <c r="H128" s="43"/>
      <c r="I128" s="43"/>
      <c r="J128" s="43"/>
      <c r="K128" s="44"/>
      <c r="L128" s="43"/>
    </row>
    <row r="129" spans="1:12" ht="15">
      <c r="A129" s="23"/>
      <c r="B129" s="15"/>
      <c r="C129" s="11"/>
      <c r="D129" s="7"/>
      <c r="E129" s="42"/>
      <c r="F129" s="43"/>
      <c r="G129" s="43"/>
      <c r="H129" s="43"/>
      <c r="I129" s="43"/>
      <c r="J129" s="43"/>
      <c r="K129" s="44"/>
      <c r="L129" s="43"/>
    </row>
    <row r="130" spans="1:12" ht="15">
      <c r="A130" s="23"/>
      <c r="B130" s="15"/>
      <c r="C130" s="11"/>
      <c r="D130" s="6"/>
      <c r="E130" s="42"/>
      <c r="F130" s="43"/>
      <c r="G130" s="43"/>
      <c r="H130" s="43"/>
      <c r="I130" s="43"/>
      <c r="J130" s="43"/>
      <c r="K130" s="44"/>
      <c r="L130" s="43"/>
    </row>
    <row r="131" spans="1:12" ht="15">
      <c r="A131" s="23"/>
      <c r="B131" s="15"/>
      <c r="C131" s="11"/>
      <c r="D131" s="6"/>
      <c r="E131" s="42"/>
      <c r="F131" s="43"/>
      <c r="G131" s="43"/>
      <c r="H131" s="43"/>
      <c r="I131" s="43"/>
      <c r="J131" s="43"/>
      <c r="K131" s="44"/>
      <c r="L131" s="43"/>
    </row>
    <row r="132" spans="1:12" ht="15">
      <c r="A132" s="24"/>
      <c r="B132" s="17"/>
      <c r="C132" s="8"/>
      <c r="D132" s="18" t="s">
        <v>30</v>
      </c>
      <c r="E132" s="9"/>
      <c r="F132" s="19">
        <f>SUM(F123:F131)</f>
        <v>685</v>
      </c>
      <c r="G132" s="19">
        <f t="shared" ref="G132" si="44">SUM(G123:G131)</f>
        <v>35.059999999999995</v>
      </c>
      <c r="H132" s="19">
        <f t="shared" ref="H132" si="45">SUM(H123:H131)</f>
        <v>48.489999999999995</v>
      </c>
      <c r="I132" s="19">
        <f t="shared" ref="I132" si="46">SUM(I123:I131)</f>
        <v>101.15</v>
      </c>
      <c r="J132" s="19">
        <f t="shared" ref="J132:L132" si="47">SUM(J123:J131)</f>
        <v>842.08</v>
      </c>
      <c r="K132" s="25"/>
      <c r="L132" s="19">
        <f t="shared" si="47"/>
        <v>135.96</v>
      </c>
    </row>
    <row r="133" spans="1:12" ht="15">
      <c r="A133" s="26">
        <f>A123</f>
        <v>2</v>
      </c>
      <c r="B133" s="13">
        <v>2</v>
      </c>
      <c r="C133" s="10" t="s">
        <v>22</v>
      </c>
      <c r="D133" s="7" t="s">
        <v>23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>
      <c r="A134" s="23"/>
      <c r="B134" s="15"/>
      <c r="C134" s="11"/>
      <c r="D134" s="7" t="s">
        <v>24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>
      <c r="A135" s="23"/>
      <c r="B135" s="15"/>
      <c r="C135" s="11"/>
      <c r="D135" s="7" t="s">
        <v>25</v>
      </c>
      <c r="E135" s="42"/>
      <c r="F135" s="43"/>
      <c r="G135" s="43"/>
      <c r="H135" s="43"/>
      <c r="I135" s="43"/>
      <c r="J135" s="43"/>
      <c r="K135" s="44"/>
      <c r="L135" s="43"/>
    </row>
    <row r="136" spans="1:12" ht="15">
      <c r="A136" s="23"/>
      <c r="B136" s="15"/>
      <c r="C136" s="11"/>
      <c r="D136" s="7" t="s">
        <v>26</v>
      </c>
      <c r="E136" s="42"/>
      <c r="F136" s="43"/>
      <c r="G136" s="43"/>
      <c r="H136" s="43"/>
      <c r="I136" s="43"/>
      <c r="J136" s="43"/>
      <c r="K136" s="44"/>
      <c r="L136" s="43"/>
    </row>
    <row r="137" spans="1:12" ht="15">
      <c r="A137" s="23"/>
      <c r="B137" s="15"/>
      <c r="C137" s="11"/>
      <c r="D137" s="7" t="s">
        <v>27</v>
      </c>
      <c r="E137" s="42"/>
      <c r="F137" s="43"/>
      <c r="G137" s="43"/>
      <c r="H137" s="43"/>
      <c r="I137" s="43"/>
      <c r="J137" s="43"/>
      <c r="K137" s="44"/>
      <c r="L137" s="43"/>
    </row>
    <row r="138" spans="1:12" ht="15">
      <c r="A138" s="23"/>
      <c r="B138" s="15"/>
      <c r="C138" s="11"/>
      <c r="D138" s="7" t="s">
        <v>28</v>
      </c>
      <c r="E138" s="42"/>
      <c r="F138" s="43"/>
      <c r="G138" s="43"/>
      <c r="H138" s="43"/>
      <c r="I138" s="43"/>
      <c r="J138" s="43"/>
      <c r="K138" s="44"/>
      <c r="L138" s="43"/>
    </row>
    <row r="139" spans="1:12" ht="15">
      <c r="A139" s="23"/>
      <c r="B139" s="15"/>
      <c r="C139" s="11"/>
      <c r="D139" s="7" t="s">
        <v>29</v>
      </c>
      <c r="E139" s="42"/>
      <c r="F139" s="43"/>
      <c r="G139" s="43"/>
      <c r="H139" s="43"/>
      <c r="I139" s="43"/>
      <c r="J139" s="43"/>
      <c r="K139" s="44"/>
      <c r="L139" s="43"/>
    </row>
    <row r="140" spans="1:12" ht="1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>
      <c r="A141" s="23"/>
      <c r="B141" s="15"/>
      <c r="C141" s="11"/>
      <c r="D141" s="6"/>
      <c r="E141" s="42"/>
      <c r="F141" s="43"/>
      <c r="G141" s="43"/>
      <c r="H141" s="43"/>
      <c r="I141" s="43"/>
      <c r="J141" s="43"/>
      <c r="K141" s="44"/>
      <c r="L141" s="43"/>
    </row>
    <row r="142" spans="1:12" ht="15">
      <c r="A142" s="24"/>
      <c r="B142" s="17"/>
      <c r="C142" s="8"/>
      <c r="D142" s="18" t="s">
        <v>30</v>
      </c>
      <c r="E142" s="9"/>
      <c r="F142" s="19">
        <f>SUM(F133:F141)</f>
        <v>0</v>
      </c>
      <c r="G142" s="19">
        <f t="shared" ref="G142" si="48">SUM(G133:G141)</f>
        <v>0</v>
      </c>
      <c r="H142" s="19">
        <f t="shared" ref="H142" si="49">SUM(H133:H141)</f>
        <v>0</v>
      </c>
      <c r="I142" s="19">
        <f t="shared" ref="I142" si="50">SUM(I133:I141)</f>
        <v>0</v>
      </c>
      <c r="J142" s="19">
        <f t="shared" ref="J142:L142" si="51">SUM(J133:J141)</f>
        <v>0</v>
      </c>
      <c r="K142" s="25"/>
      <c r="L142" s="19">
        <f t="shared" si="51"/>
        <v>0</v>
      </c>
    </row>
    <row r="143" spans="1:12" ht="15.75" thickBot="1">
      <c r="A143" s="29">
        <f>A123</f>
        <v>2</v>
      </c>
      <c r="B143" s="30">
        <f>B123</f>
        <v>2</v>
      </c>
      <c r="C143" s="79" t="s">
        <v>4</v>
      </c>
      <c r="D143" s="80"/>
      <c r="E143" s="31"/>
      <c r="F143" s="32">
        <f>F132+F142</f>
        <v>685</v>
      </c>
      <c r="G143" s="32">
        <f t="shared" ref="G143" si="52">G132+G142</f>
        <v>35.059999999999995</v>
      </c>
      <c r="H143" s="32">
        <f t="shared" ref="H143" si="53">H132+H142</f>
        <v>48.489999999999995</v>
      </c>
      <c r="I143" s="32">
        <f t="shared" ref="I143" si="54">I132+I142</f>
        <v>101.15</v>
      </c>
      <c r="J143" s="32">
        <f t="shared" ref="J143:L143" si="55">J132+J142</f>
        <v>842.08</v>
      </c>
      <c r="K143" s="32"/>
      <c r="L143" s="32">
        <f t="shared" si="55"/>
        <v>135.96</v>
      </c>
    </row>
    <row r="144" spans="1:12" ht="15.75" thickBot="1">
      <c r="A144" s="20">
        <v>2</v>
      </c>
      <c r="B144" s="21">
        <v>3</v>
      </c>
      <c r="C144" s="22" t="s">
        <v>20</v>
      </c>
      <c r="D144" s="66" t="s">
        <v>25</v>
      </c>
      <c r="E144" s="58" t="s">
        <v>67</v>
      </c>
      <c r="F144" s="40">
        <v>155</v>
      </c>
      <c r="G144" s="40">
        <v>20.46</v>
      </c>
      <c r="H144" s="40">
        <v>18.45</v>
      </c>
      <c r="I144" s="40">
        <v>8.52</v>
      </c>
      <c r="J144" s="62">
        <v>272.8</v>
      </c>
      <c r="K144" s="60">
        <v>287</v>
      </c>
      <c r="L144" s="40">
        <v>79.11</v>
      </c>
    </row>
    <row r="145" spans="1:12" ht="15">
      <c r="A145" s="23"/>
      <c r="B145" s="15"/>
      <c r="C145" s="11"/>
      <c r="D145" s="66" t="s">
        <v>26</v>
      </c>
      <c r="E145" s="59" t="s">
        <v>50</v>
      </c>
      <c r="F145" s="43">
        <v>150</v>
      </c>
      <c r="G145" s="53">
        <v>5.4</v>
      </c>
      <c r="H145" s="53">
        <v>3.3</v>
      </c>
      <c r="I145" s="53">
        <v>25.65</v>
      </c>
      <c r="J145" s="51">
        <v>303</v>
      </c>
      <c r="K145" s="44">
        <v>508</v>
      </c>
      <c r="L145" s="43">
        <v>8.69</v>
      </c>
    </row>
    <row r="146" spans="1:12" ht="15">
      <c r="A146" s="23"/>
      <c r="B146" s="15"/>
      <c r="C146" s="11"/>
      <c r="D146" s="72" t="s">
        <v>23</v>
      </c>
      <c r="E146" s="59" t="s">
        <v>76</v>
      </c>
      <c r="F146" s="43">
        <v>60</v>
      </c>
      <c r="G146" s="53">
        <v>1.2</v>
      </c>
      <c r="H146" s="43">
        <v>0</v>
      </c>
      <c r="I146" s="53">
        <v>6.6</v>
      </c>
      <c r="J146" s="51">
        <v>40.200000000000003</v>
      </c>
      <c r="K146" s="44" t="s">
        <v>40</v>
      </c>
      <c r="L146" s="43">
        <v>23.28</v>
      </c>
    </row>
    <row r="147" spans="1:12" ht="15.75" customHeight="1">
      <c r="A147" s="23"/>
      <c r="B147" s="15"/>
      <c r="C147" s="11"/>
      <c r="D147" s="65" t="s">
        <v>46</v>
      </c>
      <c r="E147" s="59" t="s">
        <v>38</v>
      </c>
      <c r="F147" s="43">
        <v>30</v>
      </c>
      <c r="G147" s="43">
        <v>0.26</v>
      </c>
      <c r="H147" s="43">
        <v>0.02</v>
      </c>
      <c r="I147" s="43">
        <v>16.8</v>
      </c>
      <c r="J147" s="51">
        <v>63</v>
      </c>
      <c r="K147" s="44" t="s">
        <v>40</v>
      </c>
      <c r="L147" s="43">
        <v>2.93</v>
      </c>
    </row>
    <row r="148" spans="1:12" ht="15">
      <c r="A148" s="23"/>
      <c r="B148" s="15"/>
      <c r="C148" s="11"/>
      <c r="D148" s="65" t="s">
        <v>27</v>
      </c>
      <c r="E148" s="59" t="s">
        <v>51</v>
      </c>
      <c r="F148" s="54">
        <v>200</v>
      </c>
      <c r="G148" s="53"/>
      <c r="H148" s="43"/>
      <c r="I148" s="53">
        <v>11.8</v>
      </c>
      <c r="J148" s="43">
        <v>142</v>
      </c>
      <c r="K148" s="44">
        <v>631</v>
      </c>
      <c r="L148" s="43">
        <v>7.73</v>
      </c>
    </row>
    <row r="149" spans="1:12" ht="15">
      <c r="A149" s="23"/>
      <c r="B149" s="15"/>
      <c r="C149" s="11"/>
      <c r="D149" s="65"/>
      <c r="E149" s="42" t="s">
        <v>65</v>
      </c>
      <c r="F149" s="43">
        <v>40</v>
      </c>
      <c r="G149" s="43">
        <v>0.06</v>
      </c>
      <c r="H149" s="43">
        <v>0.01</v>
      </c>
      <c r="I149" s="43">
        <v>27.98</v>
      </c>
      <c r="J149" s="43">
        <v>106.4</v>
      </c>
      <c r="K149" s="44" t="s">
        <v>40</v>
      </c>
      <c r="L149" s="43">
        <v>14.22</v>
      </c>
    </row>
    <row r="150" spans="1:12" ht="15">
      <c r="A150" s="23"/>
      <c r="B150" s="15"/>
      <c r="C150" s="11"/>
      <c r="D150" s="6"/>
      <c r="E150" s="42"/>
      <c r="F150" s="43"/>
      <c r="G150" s="43"/>
      <c r="H150" s="43"/>
      <c r="I150" s="43"/>
      <c r="J150" s="43"/>
      <c r="K150" s="44"/>
      <c r="L150" s="43"/>
    </row>
    <row r="151" spans="1:12" ht="15">
      <c r="A151" s="23"/>
      <c r="B151" s="15"/>
      <c r="C151" s="11"/>
      <c r="D151" s="6"/>
      <c r="E151" s="42"/>
      <c r="F151" s="43"/>
      <c r="G151" s="43"/>
      <c r="H151" s="43"/>
      <c r="I151" s="43"/>
      <c r="J151" s="43"/>
      <c r="K151" s="44"/>
      <c r="L151" s="43"/>
    </row>
    <row r="152" spans="1:12" ht="15">
      <c r="A152" s="24"/>
      <c r="B152" s="17"/>
      <c r="C152" s="8"/>
      <c r="D152" s="18" t="s">
        <v>30</v>
      </c>
      <c r="E152" s="9"/>
      <c r="F152" s="19">
        <f>SUM(F144:F151)</f>
        <v>635</v>
      </c>
      <c r="G152" s="19">
        <f>SUM(G144:G151)</f>
        <v>27.38</v>
      </c>
      <c r="H152" s="19">
        <f>SUM(H144:H151)</f>
        <v>21.78</v>
      </c>
      <c r="I152" s="19">
        <f>SUM(I144:I151)</f>
        <v>97.350000000000009</v>
      </c>
      <c r="J152" s="19">
        <f>SUM(J144:J151)</f>
        <v>927.4</v>
      </c>
      <c r="K152" s="25"/>
      <c r="L152" s="19">
        <f>SUM(L144:L151)</f>
        <v>135.96</v>
      </c>
    </row>
    <row r="153" spans="1:12" ht="15">
      <c r="A153" s="26">
        <f>A144</f>
        <v>2</v>
      </c>
      <c r="B153" s="13">
        <v>3</v>
      </c>
      <c r="C153" s="10" t="s">
        <v>22</v>
      </c>
      <c r="D153" s="7" t="s">
        <v>23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>
      <c r="A154" s="23"/>
      <c r="B154" s="15"/>
      <c r="C154" s="11"/>
      <c r="D154" s="7" t="s">
        <v>24</v>
      </c>
      <c r="E154" s="42"/>
      <c r="F154" s="43"/>
      <c r="G154" s="43"/>
      <c r="H154" s="43"/>
      <c r="I154" s="43"/>
      <c r="J154" s="43"/>
      <c r="K154" s="44"/>
      <c r="L154" s="43"/>
    </row>
    <row r="155" spans="1:12" ht="15">
      <c r="A155" s="23"/>
      <c r="B155" s="15"/>
      <c r="C155" s="11"/>
      <c r="D155" s="7" t="s">
        <v>25</v>
      </c>
      <c r="E155" s="42"/>
      <c r="F155" s="43"/>
      <c r="G155" s="43"/>
      <c r="H155" s="43"/>
      <c r="I155" s="43"/>
      <c r="J155" s="43"/>
      <c r="K155" s="44"/>
      <c r="L155" s="43"/>
    </row>
    <row r="156" spans="1:12" ht="15">
      <c r="A156" s="23"/>
      <c r="B156" s="15"/>
      <c r="C156" s="11"/>
      <c r="D156" s="7" t="s">
        <v>26</v>
      </c>
      <c r="E156" s="42"/>
      <c r="F156" s="43"/>
      <c r="G156" s="43"/>
      <c r="H156" s="43"/>
      <c r="I156" s="43"/>
      <c r="J156" s="43"/>
      <c r="K156" s="44"/>
      <c r="L156" s="43"/>
    </row>
    <row r="157" spans="1:12" ht="15">
      <c r="A157" s="23"/>
      <c r="B157" s="15"/>
      <c r="C157" s="11"/>
      <c r="D157" s="7" t="s">
        <v>27</v>
      </c>
      <c r="E157" s="42"/>
      <c r="F157" s="43"/>
      <c r="G157" s="43"/>
      <c r="H157" s="43"/>
      <c r="I157" s="43"/>
      <c r="J157" s="43"/>
      <c r="K157" s="44"/>
      <c r="L157" s="43"/>
    </row>
    <row r="158" spans="1:12" ht="15">
      <c r="A158" s="23"/>
      <c r="B158" s="15"/>
      <c r="C158" s="11"/>
      <c r="D158" s="7" t="s">
        <v>28</v>
      </c>
      <c r="E158" s="42"/>
      <c r="F158" s="43"/>
      <c r="G158" s="43"/>
      <c r="H158" s="43"/>
      <c r="I158" s="43"/>
      <c r="J158" s="43"/>
      <c r="K158" s="44"/>
      <c r="L158" s="43"/>
    </row>
    <row r="159" spans="1:12" ht="15">
      <c r="A159" s="23"/>
      <c r="B159" s="15"/>
      <c r="C159" s="11"/>
      <c r="D159" s="7" t="s">
        <v>29</v>
      </c>
      <c r="E159" s="42"/>
      <c r="F159" s="43"/>
      <c r="G159" s="43"/>
      <c r="H159" s="43"/>
      <c r="I159" s="43"/>
      <c r="J159" s="43"/>
      <c r="K159" s="44"/>
      <c r="L159" s="43"/>
    </row>
    <row r="160" spans="1:12" ht="15">
      <c r="A160" s="23"/>
      <c r="B160" s="15"/>
      <c r="C160" s="11"/>
      <c r="D160" s="6"/>
      <c r="E160" s="42"/>
      <c r="F160" s="43"/>
      <c r="G160" s="43"/>
      <c r="H160" s="43"/>
      <c r="I160" s="43"/>
      <c r="J160" s="43"/>
      <c r="K160" s="44"/>
      <c r="L160" s="43"/>
    </row>
    <row r="161" spans="1:12" ht="15">
      <c r="A161" s="23"/>
      <c r="B161" s="15"/>
      <c r="C161" s="11"/>
      <c r="D161" s="6"/>
      <c r="E161" s="42"/>
      <c r="F161" s="43"/>
      <c r="G161" s="43"/>
      <c r="H161" s="43"/>
      <c r="I161" s="43"/>
      <c r="J161" s="43"/>
      <c r="K161" s="44"/>
      <c r="L161" s="43"/>
    </row>
    <row r="162" spans="1:12" ht="15">
      <c r="A162" s="24"/>
      <c r="B162" s="17"/>
      <c r="C162" s="8"/>
      <c r="D162" s="18" t="s">
        <v>30</v>
      </c>
      <c r="E162" s="9"/>
      <c r="F162" s="19">
        <f>SUM(F153:F161)</f>
        <v>0</v>
      </c>
      <c r="G162" s="19">
        <f t="shared" ref="G162" si="56">SUM(G153:G161)</f>
        <v>0</v>
      </c>
      <c r="H162" s="19">
        <f t="shared" ref="H162" si="57">SUM(H153:H161)</f>
        <v>0</v>
      </c>
      <c r="I162" s="19">
        <f t="shared" ref="I162" si="58">SUM(I153:I161)</f>
        <v>0</v>
      </c>
      <c r="J162" s="19">
        <f t="shared" ref="J162:L162" si="59">SUM(J153:J161)</f>
        <v>0</v>
      </c>
      <c r="K162" s="25"/>
      <c r="L162" s="19">
        <f t="shared" si="59"/>
        <v>0</v>
      </c>
    </row>
    <row r="163" spans="1:12" ht="15.75" thickBot="1">
      <c r="A163" s="29">
        <f>A144</f>
        <v>2</v>
      </c>
      <c r="B163" s="30">
        <f>B144</f>
        <v>3</v>
      </c>
      <c r="C163" s="79" t="s">
        <v>4</v>
      </c>
      <c r="D163" s="80"/>
      <c r="E163" s="31"/>
      <c r="F163" s="32">
        <f>F152+F162</f>
        <v>635</v>
      </c>
      <c r="G163" s="32">
        <f t="shared" ref="G163" si="60">G152+G162</f>
        <v>27.38</v>
      </c>
      <c r="H163" s="32">
        <f t="shared" ref="H163" si="61">H152+H162</f>
        <v>21.78</v>
      </c>
      <c r="I163" s="32">
        <f t="shared" ref="I163" si="62">I152+I162</f>
        <v>97.350000000000009</v>
      </c>
      <c r="J163" s="32">
        <f t="shared" ref="J163:L163" si="63">J152+J162</f>
        <v>927.4</v>
      </c>
      <c r="K163" s="32"/>
      <c r="L163" s="32">
        <f t="shared" si="63"/>
        <v>135.96</v>
      </c>
    </row>
    <row r="164" spans="1:12" ht="15">
      <c r="A164" s="20">
        <v>2</v>
      </c>
      <c r="B164" s="21">
        <v>4</v>
      </c>
      <c r="C164" s="22" t="s">
        <v>20</v>
      </c>
      <c r="D164" s="66" t="s">
        <v>25</v>
      </c>
      <c r="E164" s="58" t="s">
        <v>68</v>
      </c>
      <c r="F164" s="55">
        <v>140</v>
      </c>
      <c r="G164" s="40">
        <v>13.44</v>
      </c>
      <c r="H164" s="40">
        <v>1.96</v>
      </c>
      <c r="I164" s="40">
        <v>4.34</v>
      </c>
      <c r="J164" s="62">
        <v>238</v>
      </c>
      <c r="K164" s="60">
        <v>374</v>
      </c>
      <c r="L164" s="40">
        <v>51.59</v>
      </c>
    </row>
    <row r="165" spans="1:12" ht="15">
      <c r="A165" s="23"/>
      <c r="B165" s="15"/>
      <c r="C165" s="11"/>
      <c r="D165" s="73" t="s">
        <v>26</v>
      </c>
      <c r="E165" s="59" t="s">
        <v>39</v>
      </c>
      <c r="F165" s="43">
        <v>150</v>
      </c>
      <c r="G165" s="53">
        <v>4.05</v>
      </c>
      <c r="H165" s="53">
        <v>3</v>
      </c>
      <c r="I165" s="53">
        <v>20.100000000000001</v>
      </c>
      <c r="J165" s="43">
        <v>164.55</v>
      </c>
      <c r="K165" s="44">
        <v>520</v>
      </c>
      <c r="L165" s="43">
        <v>22.7</v>
      </c>
    </row>
    <row r="166" spans="1:12" ht="15">
      <c r="A166" s="23"/>
      <c r="B166" s="15"/>
      <c r="C166" s="11"/>
      <c r="D166" s="65" t="s">
        <v>23</v>
      </c>
      <c r="E166" s="59" t="s">
        <v>55</v>
      </c>
      <c r="F166" s="43">
        <v>60</v>
      </c>
      <c r="G166" s="43">
        <v>0.48</v>
      </c>
      <c r="H166" s="53">
        <v>0.06</v>
      </c>
      <c r="I166" s="53">
        <v>1.02</v>
      </c>
      <c r="J166" s="53">
        <v>7.2</v>
      </c>
      <c r="K166" s="44" t="s">
        <v>40</v>
      </c>
      <c r="L166" s="43">
        <v>12.12</v>
      </c>
    </row>
    <row r="167" spans="1:12" ht="15">
      <c r="A167" s="23"/>
      <c r="B167" s="15"/>
      <c r="C167" s="11"/>
      <c r="D167" s="65" t="s">
        <v>46</v>
      </c>
      <c r="E167" s="59" t="s">
        <v>38</v>
      </c>
      <c r="F167" s="54">
        <v>30</v>
      </c>
      <c r="G167" s="43">
        <v>0.26</v>
      </c>
      <c r="H167" s="43">
        <v>0.16</v>
      </c>
      <c r="I167" s="53">
        <v>16.8</v>
      </c>
      <c r="J167" s="53">
        <v>63</v>
      </c>
      <c r="K167" s="44" t="s">
        <v>40</v>
      </c>
      <c r="L167" s="43">
        <v>2.93</v>
      </c>
    </row>
    <row r="168" spans="1:12" ht="15">
      <c r="A168" s="23"/>
      <c r="B168" s="15"/>
      <c r="C168" s="11"/>
      <c r="D168" s="65" t="s">
        <v>27</v>
      </c>
      <c r="E168" s="42" t="s">
        <v>48</v>
      </c>
      <c r="F168" s="43">
        <v>200</v>
      </c>
      <c r="G168" s="43">
        <v>0.18</v>
      </c>
      <c r="H168" s="43"/>
      <c r="I168" s="43">
        <v>32.22</v>
      </c>
      <c r="J168" s="53">
        <v>58</v>
      </c>
      <c r="K168" s="44">
        <v>685</v>
      </c>
      <c r="L168" s="43">
        <v>1.71</v>
      </c>
    </row>
    <row r="169" spans="1:12" ht="15">
      <c r="A169" s="23"/>
      <c r="B169" s="15"/>
      <c r="C169" s="11"/>
      <c r="D169" s="6" t="s">
        <v>49</v>
      </c>
      <c r="E169" s="42" t="s">
        <v>73</v>
      </c>
      <c r="F169" s="43">
        <v>160</v>
      </c>
      <c r="G169" s="43">
        <v>1.51</v>
      </c>
      <c r="H169" s="43">
        <v>0.19</v>
      </c>
      <c r="I169" s="43">
        <v>18.8</v>
      </c>
      <c r="J169" s="43">
        <v>75.2</v>
      </c>
      <c r="K169" s="44" t="s">
        <v>47</v>
      </c>
      <c r="L169" s="43">
        <v>44.91</v>
      </c>
    </row>
    <row r="170" spans="1:12" ht="15">
      <c r="A170" s="23"/>
      <c r="B170" s="15"/>
      <c r="C170" s="11"/>
      <c r="D170" s="6"/>
      <c r="E170" s="42"/>
      <c r="F170" s="43"/>
      <c r="G170" s="43"/>
      <c r="H170" s="43"/>
      <c r="I170" s="43"/>
      <c r="J170" s="43"/>
      <c r="K170" s="44"/>
      <c r="L170" s="43"/>
    </row>
    <row r="171" spans="1:12" ht="15">
      <c r="A171" s="24"/>
      <c r="B171" s="17"/>
      <c r="C171" s="8"/>
      <c r="D171" s="18" t="s">
        <v>30</v>
      </c>
      <c r="E171" s="9"/>
      <c r="F171" s="19">
        <f>SUM(F164:F170)</f>
        <v>740</v>
      </c>
      <c r="G171" s="19">
        <f t="shared" ref="G171:J171" si="64">SUM(G164:G170)</f>
        <v>19.920000000000002</v>
      </c>
      <c r="H171" s="19">
        <f t="shared" si="64"/>
        <v>5.37</v>
      </c>
      <c r="I171" s="19">
        <f t="shared" si="64"/>
        <v>93.28</v>
      </c>
      <c r="J171" s="19">
        <f t="shared" si="64"/>
        <v>605.95000000000005</v>
      </c>
      <c r="K171" s="25"/>
      <c r="L171" s="77">
        <f t="shared" ref="L171" si="65">SUM(L164:L170)</f>
        <v>135.96</v>
      </c>
    </row>
    <row r="172" spans="1:12" ht="15">
      <c r="A172" s="26">
        <f>A164</f>
        <v>2</v>
      </c>
      <c r="B172" s="13">
        <v>4</v>
      </c>
      <c r="C172" s="10" t="s">
        <v>22</v>
      </c>
      <c r="D172" s="7" t="s">
        <v>23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>
      <c r="A173" s="23"/>
      <c r="B173" s="15"/>
      <c r="C173" s="11"/>
      <c r="D173" s="7" t="s">
        <v>24</v>
      </c>
      <c r="E173" s="42"/>
      <c r="F173" s="43"/>
      <c r="G173" s="43"/>
      <c r="H173" s="43"/>
      <c r="I173" s="43"/>
      <c r="J173" s="43"/>
      <c r="K173" s="44"/>
      <c r="L173" s="43"/>
    </row>
    <row r="174" spans="1:12" ht="15">
      <c r="A174" s="23"/>
      <c r="B174" s="15"/>
      <c r="C174" s="11"/>
      <c r="D174" s="7" t="s">
        <v>25</v>
      </c>
      <c r="E174" s="42"/>
      <c r="F174" s="43"/>
      <c r="G174" s="43"/>
      <c r="H174" s="43"/>
      <c r="I174" s="43"/>
      <c r="J174" s="43"/>
      <c r="K174" s="44"/>
      <c r="L174" s="43"/>
    </row>
    <row r="175" spans="1:12" ht="15">
      <c r="A175" s="23"/>
      <c r="B175" s="15"/>
      <c r="C175" s="11"/>
      <c r="D175" s="7" t="s">
        <v>26</v>
      </c>
      <c r="E175" s="42"/>
      <c r="F175" s="43"/>
      <c r="G175" s="43"/>
      <c r="H175" s="43"/>
      <c r="I175" s="43"/>
      <c r="J175" s="43"/>
      <c r="K175" s="44"/>
      <c r="L175" s="43"/>
    </row>
    <row r="176" spans="1:12" ht="15">
      <c r="A176" s="23"/>
      <c r="B176" s="15"/>
      <c r="C176" s="11"/>
      <c r="D176" s="7" t="s">
        <v>27</v>
      </c>
      <c r="E176" s="42"/>
      <c r="F176" s="43"/>
      <c r="G176" s="43"/>
      <c r="H176" s="43"/>
      <c r="I176" s="43"/>
      <c r="J176" s="43"/>
      <c r="K176" s="44"/>
      <c r="L176" s="43"/>
    </row>
    <row r="177" spans="1:12" ht="15">
      <c r="A177" s="23"/>
      <c r="B177" s="15"/>
      <c r="C177" s="11"/>
      <c r="D177" s="7" t="s">
        <v>28</v>
      </c>
      <c r="E177" s="42"/>
      <c r="F177" s="43"/>
      <c r="G177" s="43"/>
      <c r="H177" s="43"/>
      <c r="I177" s="43"/>
      <c r="J177" s="43"/>
      <c r="K177" s="44"/>
      <c r="L177" s="43"/>
    </row>
    <row r="178" spans="1:12" ht="15">
      <c r="A178" s="23"/>
      <c r="B178" s="15"/>
      <c r="C178" s="11"/>
      <c r="D178" s="7" t="s">
        <v>29</v>
      </c>
      <c r="E178" s="42"/>
      <c r="F178" s="43"/>
      <c r="G178" s="43"/>
      <c r="H178" s="43"/>
      <c r="I178" s="43"/>
      <c r="J178" s="43"/>
      <c r="K178" s="44"/>
      <c r="L178" s="43"/>
    </row>
    <row r="179" spans="1:12" ht="15">
      <c r="A179" s="23"/>
      <c r="B179" s="15"/>
      <c r="C179" s="11"/>
      <c r="D179" s="6"/>
      <c r="E179" s="42"/>
      <c r="F179" s="43"/>
      <c r="G179" s="43"/>
      <c r="H179" s="43"/>
      <c r="I179" s="43"/>
      <c r="J179" s="43"/>
      <c r="K179" s="44"/>
      <c r="L179" s="43"/>
    </row>
    <row r="180" spans="1:12" ht="15">
      <c r="A180" s="23"/>
      <c r="B180" s="15"/>
      <c r="C180" s="11"/>
      <c r="D180" s="6"/>
      <c r="E180" s="42"/>
      <c r="F180" s="43"/>
      <c r="G180" s="43"/>
      <c r="H180" s="43"/>
      <c r="I180" s="43"/>
      <c r="J180" s="43"/>
      <c r="K180" s="44"/>
      <c r="L180" s="43"/>
    </row>
    <row r="181" spans="1:12" ht="15">
      <c r="A181" s="24"/>
      <c r="B181" s="17"/>
      <c r="C181" s="8"/>
      <c r="D181" s="18" t="s">
        <v>30</v>
      </c>
      <c r="E181" s="9"/>
      <c r="F181" s="19">
        <f>SUM(F172:F180)</f>
        <v>0</v>
      </c>
      <c r="G181" s="19">
        <f t="shared" ref="G181:J181" si="66">SUM(G172:G180)</f>
        <v>0</v>
      </c>
      <c r="H181" s="19">
        <f t="shared" si="66"/>
        <v>0</v>
      </c>
      <c r="I181" s="19">
        <f t="shared" si="66"/>
        <v>0</v>
      </c>
      <c r="J181" s="19">
        <f t="shared" si="66"/>
        <v>0</v>
      </c>
      <c r="K181" s="25"/>
      <c r="L181" s="19">
        <f t="shared" ref="L181" si="67">SUM(L172:L180)</f>
        <v>0</v>
      </c>
    </row>
    <row r="182" spans="1:12" ht="15.75" thickBot="1">
      <c r="A182" s="29">
        <f>A164</f>
        <v>2</v>
      </c>
      <c r="B182" s="30">
        <f>B164</f>
        <v>4</v>
      </c>
      <c r="C182" s="79" t="s">
        <v>4</v>
      </c>
      <c r="D182" s="80"/>
      <c r="E182" s="31"/>
      <c r="F182" s="32">
        <f>F171+F181</f>
        <v>740</v>
      </c>
      <c r="G182" s="32">
        <f t="shared" ref="G182" si="68">G171+G181</f>
        <v>19.920000000000002</v>
      </c>
      <c r="H182" s="32">
        <f t="shared" ref="H182" si="69">H171+H181</f>
        <v>5.37</v>
      </c>
      <c r="I182" s="32">
        <f t="shared" ref="I182" si="70">I171+I181</f>
        <v>93.28</v>
      </c>
      <c r="J182" s="32">
        <f t="shared" ref="J182:L182" si="71">J171+J181</f>
        <v>605.95000000000005</v>
      </c>
      <c r="K182" s="32"/>
      <c r="L182" s="32">
        <f t="shared" si="71"/>
        <v>135.96</v>
      </c>
    </row>
    <row r="183" spans="1:12" ht="15">
      <c r="A183" s="14">
        <v>2</v>
      </c>
      <c r="B183" s="15">
        <v>5</v>
      </c>
      <c r="C183" s="22" t="s">
        <v>20</v>
      </c>
      <c r="D183" s="66" t="s">
        <v>25</v>
      </c>
      <c r="E183" s="58" t="s">
        <v>69</v>
      </c>
      <c r="F183" s="40">
        <v>140</v>
      </c>
      <c r="G183" s="76">
        <v>26.88</v>
      </c>
      <c r="H183" s="40">
        <v>3.22</v>
      </c>
      <c r="I183" s="40">
        <v>14.56</v>
      </c>
      <c r="J183" s="62">
        <v>194.6</v>
      </c>
      <c r="K183" s="60">
        <v>338</v>
      </c>
      <c r="L183" s="40">
        <v>51.8</v>
      </c>
    </row>
    <row r="184" spans="1:12" ht="15">
      <c r="A184" s="14"/>
      <c r="B184" s="15"/>
      <c r="C184" s="11"/>
      <c r="D184" s="73" t="s">
        <v>26</v>
      </c>
      <c r="E184" s="59" t="s">
        <v>45</v>
      </c>
      <c r="F184" s="43">
        <v>150</v>
      </c>
      <c r="G184" s="53">
        <v>4.5</v>
      </c>
      <c r="H184" s="53">
        <v>6</v>
      </c>
      <c r="I184" s="53">
        <v>43.5</v>
      </c>
      <c r="J184" s="51">
        <v>243</v>
      </c>
      <c r="K184" s="44">
        <v>512</v>
      </c>
      <c r="L184" s="43">
        <v>9.41</v>
      </c>
    </row>
    <row r="185" spans="1:12" ht="15">
      <c r="A185" s="14"/>
      <c r="B185" s="15"/>
      <c r="C185" s="11"/>
      <c r="D185" s="65" t="s">
        <v>23</v>
      </c>
      <c r="E185" s="59" t="s">
        <v>70</v>
      </c>
      <c r="F185" s="54">
        <v>60</v>
      </c>
      <c r="G185" s="53">
        <v>1.8</v>
      </c>
      <c r="H185" s="43"/>
      <c r="I185" s="43">
        <v>3.6</v>
      </c>
      <c r="J185" s="43">
        <v>21</v>
      </c>
      <c r="K185" s="44" t="s">
        <v>40</v>
      </c>
      <c r="L185" s="43">
        <v>20.85</v>
      </c>
    </row>
    <row r="186" spans="1:12" ht="15">
      <c r="A186" s="14"/>
      <c r="B186" s="15"/>
      <c r="C186" s="11"/>
      <c r="D186" s="65" t="s">
        <v>46</v>
      </c>
      <c r="E186" s="59" t="s">
        <v>38</v>
      </c>
      <c r="F186" s="43">
        <v>30</v>
      </c>
      <c r="G186" s="43">
        <v>0.26</v>
      </c>
      <c r="H186" s="43">
        <v>0.16</v>
      </c>
      <c r="I186" s="53">
        <v>16.8</v>
      </c>
      <c r="J186" s="51">
        <v>63</v>
      </c>
      <c r="K186" s="44" t="s">
        <v>40</v>
      </c>
      <c r="L186" s="43">
        <v>2.93</v>
      </c>
    </row>
    <row r="187" spans="1:12" ht="15">
      <c r="A187" s="14"/>
      <c r="B187" s="15"/>
      <c r="C187" s="11"/>
      <c r="D187" s="65" t="s">
        <v>27</v>
      </c>
      <c r="E187" s="42" t="s">
        <v>41</v>
      </c>
      <c r="F187" s="43">
        <v>200</v>
      </c>
      <c r="G187" s="43">
        <v>0.6</v>
      </c>
      <c r="H187" s="43"/>
      <c r="I187" s="53">
        <v>29</v>
      </c>
      <c r="J187" s="51">
        <v>124</v>
      </c>
      <c r="K187" s="44">
        <v>639</v>
      </c>
      <c r="L187" s="53">
        <v>5.15</v>
      </c>
    </row>
    <row r="188" spans="1:12" ht="15">
      <c r="A188" s="14"/>
      <c r="B188" s="15"/>
      <c r="C188" s="11"/>
      <c r="D188" s="6" t="s">
        <v>49</v>
      </c>
      <c r="E188" s="42" t="s">
        <v>73</v>
      </c>
      <c r="F188" s="43">
        <v>170</v>
      </c>
      <c r="G188" s="43">
        <v>1.6</v>
      </c>
      <c r="H188" s="43">
        <v>0.2</v>
      </c>
      <c r="I188" s="43">
        <v>19.98</v>
      </c>
      <c r="J188" s="43">
        <v>79.900000000000006</v>
      </c>
      <c r="K188" s="44" t="s">
        <v>47</v>
      </c>
      <c r="L188" s="43">
        <v>45.82</v>
      </c>
    </row>
    <row r="189" spans="1:12" ht="15.75" customHeight="1">
      <c r="A189" s="14"/>
      <c r="B189" s="15"/>
      <c r="C189" s="11"/>
      <c r="D189" s="6"/>
      <c r="E189" s="42"/>
      <c r="F189" s="43"/>
      <c r="G189" s="43"/>
      <c r="H189" s="43"/>
      <c r="I189" s="43"/>
      <c r="J189" s="43"/>
      <c r="K189" s="44"/>
      <c r="L189" s="43"/>
    </row>
    <row r="190" spans="1:12" ht="15">
      <c r="A190" s="16"/>
      <c r="B190" s="17"/>
      <c r="C190" s="8"/>
      <c r="D190" s="18" t="s">
        <v>30</v>
      </c>
      <c r="E190" s="9"/>
      <c r="F190" s="19">
        <f>SUM(F183:F189)</f>
        <v>750</v>
      </c>
      <c r="G190" s="19">
        <f t="shared" ref="G190:J190" si="72">SUM(G183:G189)</f>
        <v>35.64</v>
      </c>
      <c r="H190" s="19">
        <f t="shared" si="72"/>
        <v>9.58</v>
      </c>
      <c r="I190" s="19">
        <f t="shared" si="72"/>
        <v>127.44000000000001</v>
      </c>
      <c r="J190" s="19">
        <f t="shared" si="72"/>
        <v>725.5</v>
      </c>
      <c r="K190" s="25"/>
      <c r="L190" s="77">
        <f t="shared" ref="L190" si="73">SUM(L183:L189)</f>
        <v>135.96</v>
      </c>
    </row>
    <row r="191" spans="1:12" ht="15">
      <c r="A191" s="13">
        <f>A183</f>
        <v>2</v>
      </c>
      <c r="B191" s="13">
        <v>5</v>
      </c>
      <c r="C191" s="10" t="s">
        <v>22</v>
      </c>
      <c r="D191" s="7" t="s">
        <v>23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>
      <c r="A192" s="14"/>
      <c r="B192" s="15"/>
      <c r="C192" s="11"/>
      <c r="D192" s="7" t="s">
        <v>24</v>
      </c>
      <c r="E192" s="42"/>
      <c r="F192" s="43"/>
      <c r="G192" s="43"/>
      <c r="H192" s="43"/>
      <c r="I192" s="43"/>
      <c r="J192" s="43"/>
      <c r="K192" s="44"/>
      <c r="L192" s="43"/>
    </row>
    <row r="193" spans="1:12" ht="15">
      <c r="A193" s="14"/>
      <c r="B193" s="15"/>
      <c r="C193" s="11"/>
      <c r="D193" s="7" t="s">
        <v>25</v>
      </c>
      <c r="E193" s="42"/>
      <c r="F193" s="43"/>
      <c r="G193" s="43"/>
      <c r="H193" s="43"/>
      <c r="I193" s="43"/>
      <c r="J193" s="43"/>
      <c r="K193" s="44"/>
      <c r="L193" s="43"/>
    </row>
    <row r="194" spans="1:12" ht="15">
      <c r="A194" s="14"/>
      <c r="B194" s="15"/>
      <c r="C194" s="11"/>
      <c r="D194" s="7" t="s">
        <v>26</v>
      </c>
      <c r="E194" s="42"/>
      <c r="F194" s="43"/>
      <c r="G194" s="43"/>
      <c r="H194" s="43"/>
      <c r="I194" s="43"/>
      <c r="J194" s="43"/>
      <c r="K194" s="44"/>
      <c r="L194" s="43"/>
    </row>
    <row r="195" spans="1:12" ht="15">
      <c r="A195" s="14"/>
      <c r="B195" s="15"/>
      <c r="C195" s="11"/>
      <c r="D195" s="7" t="s">
        <v>21</v>
      </c>
      <c r="E195" s="42"/>
      <c r="F195" s="43"/>
      <c r="G195" s="43"/>
      <c r="H195" s="43"/>
      <c r="I195" s="43"/>
      <c r="J195" s="43"/>
      <c r="K195" s="44"/>
      <c r="L195" s="43"/>
    </row>
    <row r="196" spans="1:12" ht="15">
      <c r="A196" s="14"/>
      <c r="B196" s="15"/>
      <c r="C196" s="11"/>
      <c r="D196" s="7" t="s">
        <v>28</v>
      </c>
      <c r="E196" s="42"/>
      <c r="F196" s="43"/>
      <c r="G196" s="43"/>
      <c r="H196" s="43"/>
      <c r="I196" s="43"/>
      <c r="J196" s="43"/>
      <c r="K196" s="44"/>
      <c r="L196" s="43"/>
    </row>
    <row r="197" spans="1:12" ht="15">
      <c r="A197" s="14"/>
      <c r="B197" s="15"/>
      <c r="C197" s="11"/>
      <c r="D197" s="7" t="s">
        <v>29</v>
      </c>
      <c r="E197" s="42"/>
      <c r="F197" s="43"/>
      <c r="G197" s="43"/>
      <c r="H197" s="43"/>
      <c r="I197" s="43"/>
      <c r="J197" s="43"/>
      <c r="K197" s="44"/>
      <c r="L197" s="43"/>
    </row>
    <row r="198" spans="1:12" ht="15">
      <c r="A198" s="14"/>
      <c r="B198" s="15"/>
      <c r="C198" s="11"/>
      <c r="D198" s="6"/>
      <c r="E198" s="42"/>
      <c r="F198" s="43"/>
      <c r="G198" s="43"/>
      <c r="H198" s="43"/>
      <c r="I198" s="43"/>
      <c r="J198" s="43"/>
      <c r="K198" s="44"/>
      <c r="L198" s="43"/>
    </row>
    <row r="199" spans="1:12" ht="15">
      <c r="A199" s="14"/>
      <c r="B199" s="15"/>
      <c r="C199" s="11"/>
      <c r="D199" s="6"/>
      <c r="E199" s="42"/>
      <c r="F199" s="43"/>
      <c r="G199" s="43"/>
      <c r="H199" s="43"/>
      <c r="I199" s="43"/>
      <c r="J199" s="43"/>
      <c r="K199" s="44"/>
      <c r="L199" s="43"/>
    </row>
    <row r="200" spans="1:12" ht="15">
      <c r="A200" s="16"/>
      <c r="B200" s="17"/>
      <c r="C200" s="8"/>
      <c r="D200" s="18" t="s">
        <v>30</v>
      </c>
      <c r="E200" s="9"/>
      <c r="F200" s="19">
        <f>SUM(F191:F199)</f>
        <v>0</v>
      </c>
      <c r="G200" s="19">
        <f t="shared" ref="G200:J200" si="74">SUM(G191:G199)</f>
        <v>0</v>
      </c>
      <c r="H200" s="19">
        <f t="shared" si="74"/>
        <v>0</v>
      </c>
      <c r="I200" s="19">
        <f t="shared" si="74"/>
        <v>0</v>
      </c>
      <c r="J200" s="19">
        <f t="shared" si="74"/>
        <v>0</v>
      </c>
      <c r="K200" s="25"/>
      <c r="L200" s="19">
        <f t="shared" ref="L200" si="75">SUM(L191:L199)</f>
        <v>0</v>
      </c>
    </row>
    <row r="201" spans="1:12" ht="15.75" thickBot="1">
      <c r="A201" s="33">
        <f>A183</f>
        <v>2</v>
      </c>
      <c r="B201" s="33">
        <f>B183</f>
        <v>5</v>
      </c>
      <c r="C201" s="79" t="s">
        <v>4</v>
      </c>
      <c r="D201" s="80"/>
      <c r="E201" s="31"/>
      <c r="F201" s="32">
        <f>F190+F200</f>
        <v>750</v>
      </c>
      <c r="G201" s="32">
        <f t="shared" ref="G201" si="76">G190+G200</f>
        <v>35.64</v>
      </c>
      <c r="H201" s="32">
        <f t="shared" ref="H201" si="77">H190+H200</f>
        <v>9.58</v>
      </c>
      <c r="I201" s="32">
        <f t="shared" ref="I201" si="78">I190+I200</f>
        <v>127.44000000000001</v>
      </c>
      <c r="J201" s="32">
        <f t="shared" ref="J201:L201" si="79">J190+J200</f>
        <v>725.5</v>
      </c>
      <c r="K201" s="32"/>
      <c r="L201" s="32">
        <f t="shared" si="79"/>
        <v>135.96</v>
      </c>
    </row>
    <row r="202" spans="1:12" ht="13.5" thickBot="1">
      <c r="A202" s="27"/>
      <c r="B202" s="28"/>
      <c r="C202" s="81" t="s">
        <v>5</v>
      </c>
      <c r="D202" s="81"/>
      <c r="E202" s="81"/>
      <c r="F202" s="34">
        <v>550.29999999999995</v>
      </c>
      <c r="G202" s="74">
        <f>(G83+G103+G122+G143+G163+G182+G201+G25+G44+G63)/(IF(G83=0,0,1)+IF(G103=0,0,1)+IF(G122=0,0,1)+IF(G143=0,0,1)+IF(G163=0,0,1)+IF(G182=0,0,1)+IF(G201=0,0,1)+IF(G25=0,0,1)+IF(G44=0,0,1)+IF(G63=0,0,1))</f>
        <v>26.526999999999994</v>
      </c>
      <c r="H202" s="74">
        <f>(H83+H103+H122+H143+H163+H182+H201+H25+H44+H63)/(IF(H83=0,0,1)+IF(H103=0,0,1)+IF(H122=0,0,1)+IF(H143=0,0,1)+IF(H163=0,0,1)+IF(H182=0,0,1)+IF(H201=0,0,1)+IF(H25=0,0,1)+IF(H44=0,0,1)+IF(H63=0,0,1))</f>
        <v>29.391000000000002</v>
      </c>
      <c r="I202" s="74">
        <f>(I83+I103+I122+I143+I163+I182+I201+I25+I44+I63)/(IF(I83=0,0,1)+IF(I103=0,0,1)+IF(I122=0,0,1)+IF(I143=0,0,1)+IF(I163=0,0,1)+IF(I182=0,0,1)+IF(I201=0,0,1)+IF(I25=0,0,1)+IF(I44=0,0,1)+IF(I63=0,0,1))</f>
        <v>97.801000000000016</v>
      </c>
      <c r="J202" s="74">
        <f>(J83+J103+J122+J143+J163+J182+J201+J25+J44+J63)/(IF(J83=0,0,1)+IF(J103=0,0,1)+IF(J122=0,0,1)+IF(J143=0,0,1)+IF(J163=0,0,1)+IF(J182=0,0,1)+IF(J201=0,0,1)+IF(J25=0,0,1)+IF(J44=0,0,1)+IF(J63=0,0,1))</f>
        <v>770.99099999999999</v>
      </c>
      <c r="K202" s="34"/>
      <c r="L202" s="34">
        <f>(L83+L103+L122+L143+L163+L182+L201+L25+L44+L63)/(IF(L83=0,0,1)+IF(L103=0,0,1)+IF(L122=0,0,1)+IF(L143=0,0,1)+IF(L163=0,0,1)+IF(L182=0,0,1)+IF(L201=0,0,1)+IF(L25=0,0,1)+IF(L44=0,0,1)+IF(L63=0,0,1))</f>
        <v>135.96</v>
      </c>
    </row>
  </sheetData>
  <mergeCells count="14">
    <mergeCell ref="C1:E1"/>
    <mergeCell ref="H1:K1"/>
    <mergeCell ref="H2:K2"/>
    <mergeCell ref="C103:D103"/>
    <mergeCell ref="C122:D122"/>
    <mergeCell ref="C25:D25"/>
    <mergeCell ref="C44:D44"/>
    <mergeCell ref="C143:D143"/>
    <mergeCell ref="C163:D163"/>
    <mergeCell ref="C83:D83"/>
    <mergeCell ref="C202:E202"/>
    <mergeCell ref="C63:D63"/>
    <mergeCell ref="C182:D182"/>
    <mergeCell ref="C201:D20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dcterms:created xsi:type="dcterms:W3CDTF">2022-05-16T14:23:56Z</dcterms:created>
  <dcterms:modified xsi:type="dcterms:W3CDTF">2025-12-03T12:17:28Z</dcterms:modified>
</cp:coreProperties>
</file>